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985" activeTab="0"/>
  </bookViews>
  <sheets>
    <sheet name="Aanvraagformulier" sheetId="1" r:id="rId1"/>
  </sheets>
  <definedNames>
    <definedName name="_xlfn._FV" hidden="1">#NAME?</definedName>
    <definedName name="_xlnm.Print_Area" localSheetId="0">'Aanvraagformulier'!$B$2:$T$81</definedName>
    <definedName name="bc">'Aanvraagformulier'!$F$22</definedName>
    <definedName name="Bereik_Aanvrager">'Aanvraagformulier'!$G$6,'Aanvraagformulier'!#REF!,'Aanvraagformulier'!$G$8,'Aanvraagformulier'!$G$9,'Aanvraagformulier'!$G$10,'Aanvraagformulier'!#REF!,'Aanvraagformulier'!$K$11,'Aanvraagformulier'!$G$12,'Aanvraagformulier'!$G$13,'Aanvraagformulier'!#REF!,'Aanvraagformulier'!$W$13,'Aanvraagformulier'!$Q$6,'Aanvraagformulier'!$Q$7,'Aanvraagformulier'!$Q$8,'Aanvraagformulier'!$Q$9,'Aanvraagformulier'!$Q$10,'Aanvraagformulier'!#REF!,'Aanvraagformulier'!$F$16,'Aanvraagformulier'!$F$17,'Aanvraagformulier'!#REF!,'Aanvraagformulier'!#REF!,'Aanvraagformulier'!$I$20,'Aanvraagformulier'!$L$20,'Aanvraagformulier'!#REF!,'Aanvraagformulier'!$L$17,'Aanvraagformulier'!$L$16,'Aanvraagformulier'!$I$16,'Aanvraagformulier'!$I$17,'Aanvraagformulier'!$M$16:$M$20,'Aanvraagformulier'!$P$16:$T$20,'Aanvraagformulier'!#REF!,'Aanvraagformulier'!$I$27:$J$37,'Aanvraagformulier'!$T$27:$T$34,'Aanvraagformulier'!$M$36:$T$37</definedName>
    <definedName name="Uitdeelpunt">#REF!</definedName>
    <definedName name="V_JaNee">'Aanvraagformulier'!$BB$1:$BB$2</definedName>
    <definedName name="V_ManVrouw">'Aanvraagformulier'!$BC$1:$BC$2</definedName>
    <definedName name="V_Vandaag">'Aanvraagformulier'!$BD$1</definedName>
  </definedNames>
  <calcPr fullCalcOnLoad="1"/>
</workbook>
</file>

<file path=xl/comments1.xml><?xml version="1.0" encoding="utf-8"?>
<comments xmlns="http://schemas.openxmlformats.org/spreadsheetml/2006/main">
  <authors>
    <author>Tom Hillemans</author>
    <author>Van Amerongen</author>
    <author>sony</author>
    <author>Achthoven</author>
    <author>Peter S.</author>
    <author>Peter Santbergen</author>
  </authors>
  <commentList>
    <comment ref="N5" authorId="0">
      <text>
        <r>
          <rPr>
            <sz val="8"/>
            <rFont val="Tahoma"/>
            <family val="2"/>
          </rPr>
          <t>De aanvragende instantie dient een professionele hulpverleningsorganisatie te zijn.</t>
        </r>
      </text>
    </comment>
    <comment ref="B24" authorId="1">
      <text>
        <r>
          <rPr>
            <b/>
            <u val="single"/>
            <sz val="11"/>
            <rFont val="Calibri"/>
            <family val="2"/>
          </rPr>
          <t>Berekening naar maandbedragen</t>
        </r>
        <r>
          <rPr>
            <b/>
            <sz val="11"/>
            <rFont val="Calibri"/>
            <family val="2"/>
          </rPr>
          <t xml:space="preserve">
Zowel bij de inkomsten als bij de uitgaven geldt dat bedragen die betrekking hebben op een kortere of langere periode worden omgerekend tot een bedrag per maand. 
- Wekelijkse bedragen x 4,3333
- 4-wekelijkse bedragen x 1,0833
- Kwartaalbedragen / 3
- Jaarbedragen / 12
</t>
        </r>
        <r>
          <rPr>
            <b/>
            <u val="single"/>
            <sz val="11"/>
            <rFont val="Calibri"/>
            <family val="2"/>
          </rPr>
          <t>Hardheidsclausule:</t>
        </r>
        <r>
          <rPr>
            <b/>
            <sz val="11"/>
            <rFont val="Calibri"/>
            <family val="2"/>
          </rPr>
          <t xml:space="preserve">
Het is onmogelijk om alle situaties te vangen in regeltjes. Indien het toepassen van de afgesproken regels, in zeer bijzondere situaties, tot ongewenste situaties leidt, kan de beoordelaar van de Voedselbank bij uitzondering, maar wel onderbouwd, afwijken van deze regels.</t>
        </r>
        <r>
          <rPr>
            <sz val="9"/>
            <rFont val="Tahoma"/>
            <family val="2"/>
          </rPr>
          <t xml:space="preserve">
</t>
        </r>
      </text>
    </comment>
    <comment ref="L27" authorId="0">
      <text>
        <r>
          <rPr>
            <b/>
            <sz val="11"/>
            <rFont val="Calibri"/>
            <family val="2"/>
          </rPr>
          <t xml:space="preserve">Huur of Hypotheek (aflossing/rente), maar dan ook belastingteruggave meerekenen bij inkomsten.
</t>
        </r>
      </text>
    </comment>
    <comment ref="F12" authorId="2">
      <text>
        <r>
          <rPr>
            <b/>
            <sz val="11"/>
            <rFont val="Calibri"/>
            <family val="2"/>
          </rPr>
          <t>Invullen: n.v.t. of de achternaam</t>
        </r>
        <r>
          <rPr>
            <sz val="9"/>
            <rFont val="Tahoma"/>
            <family val="2"/>
          </rPr>
          <t xml:space="preserve">
</t>
        </r>
      </text>
    </comment>
    <comment ref="F20" authorId="3">
      <text>
        <r>
          <rPr>
            <b/>
            <sz val="11"/>
            <rFont val="Calibri"/>
            <family val="2"/>
          </rPr>
          <t>Automatische optelsom van aantal ouders en aantal kinderen</t>
        </r>
      </text>
    </comment>
    <comment ref="L26" authorId="3">
      <text>
        <r>
          <rPr>
            <b/>
            <sz val="11"/>
            <rFont val="Calibri"/>
            <family val="2"/>
          </rPr>
          <t>UITGAVEN
Bij de uitgaven worden alleen díe uitgaven meegeteld die betrekking hebben op de personen wiens inkomen is meegeteld. 
Kosten die vanuit de kinderbijslag, persoonsgebonden budget of andere vergoedingen worden voldaan dus niet meetellen.</t>
        </r>
        <r>
          <rPr>
            <sz val="9"/>
            <rFont val="Tahoma"/>
            <family val="2"/>
          </rPr>
          <t xml:space="preserve">
</t>
        </r>
      </text>
    </comment>
    <comment ref="B26" authorId="3">
      <text>
        <r>
          <rPr>
            <b/>
            <sz val="11"/>
            <rFont val="Calibri"/>
            <family val="2"/>
          </rPr>
          <t>INKOMSTEN
Het uitgangspunt is dat alle inkomsten van alle volwassen (18 jaar of ouder) gezinsleden mee worden gerekend.
Daaronder worden o.a. verstaan:
 - Netto loon/uitkering e.d. van aanvrager
-  Netto loon/uitkering e.d. van partner of inwonende volwassene(n) waarmee een gezamenlijke huishouding wordt gevoerd
-  Te ontvangen alimentatie
-  Huurtoeslag
-  Zorgtoeslag
-  (Voorlopige) teruggaaf belastingdienst (bij een koopwoning)
-  Kostgeld verdienende, inwonende kinderen en/of andere inwonende volwassenen
Van inwonende kinderenen/of andere inwonende volwassenen met een eigen inkomen uit werk of uitkering mag een bijdrage                             aan het gezinsinkomen worden  verwacht (kostgeld). Afhankelijk van dit inkomen wordt hiervoor een bedrag van  € 300  gerekend. Dit is ook ongeveer het bedrag waarmee de bijstandsuitkering wordt verlaagd. 
Niet meegeteld worden:
- Vakantietoeslag
- Kinderbijslag, studiefinanciering, (dit zijn doeluitkering tbv kinderen, dus ook 
   geen specifieke uitgaven inzake kinderen meetellen die hieruit voldaan kunnen worden)
- Persoonsgebonden budget (wordt geacht te worden besteed aan bijzondere kosten, die dan ook niet als uitgaven mogen   
  worden opgevoerd) Uitzondering is wanneer het PGB van de ene partner  het inkomen vormt van de andere partner.
- Neveninkomsten van kinderen zoals krantenwijk, bijbaantje e.d.</t>
        </r>
        <r>
          <rPr>
            <b/>
            <sz val="9"/>
            <rFont val="Tahoma"/>
            <family val="2"/>
          </rPr>
          <t xml:space="preserve">
</t>
        </r>
        <r>
          <rPr>
            <sz val="9"/>
            <rFont val="Tahoma"/>
            <family val="2"/>
          </rPr>
          <t xml:space="preserve">
</t>
        </r>
      </text>
    </comment>
    <comment ref="B20" authorId="3">
      <text>
        <r>
          <rPr>
            <b/>
            <sz val="11"/>
            <rFont val="Calibri"/>
            <family val="2"/>
          </rPr>
          <t>Dit zijn alle personen die tot het huishouden van de klant horen, zowel kinderen als eventueel andere inwonende volwassenen.
Niet studerende inwonende kinderen ouder dan 18 jaar en andere inwonende volwassenen, niet zijnde de aanvrager en diens partner, dragen tenminste  € 200 per maand bij aan de huishouding (zie rubriek Inkomsten).</t>
        </r>
        <r>
          <rPr>
            <sz val="11"/>
            <rFont val="Calibri"/>
            <family val="2"/>
          </rPr>
          <t xml:space="preserve">
</t>
        </r>
        <r>
          <rPr>
            <sz val="9"/>
            <rFont val="Tahoma"/>
            <family val="2"/>
          </rPr>
          <t xml:space="preserve">
</t>
        </r>
      </text>
    </comment>
    <comment ref="Q4" authorId="2">
      <text>
        <r>
          <rPr>
            <b/>
            <sz val="9"/>
            <rFont val="Tahoma"/>
            <family val="2"/>
          </rPr>
          <t>Klantnummer wordt uitgegeven door de Voedselbank</t>
        </r>
        <r>
          <rPr>
            <sz val="9"/>
            <rFont val="Tahoma"/>
            <family val="2"/>
          </rPr>
          <t xml:space="preserve">
</t>
        </r>
      </text>
    </comment>
    <comment ref="B80" authorId="2">
      <text>
        <r>
          <rPr>
            <b/>
            <sz val="11"/>
            <rFont val="Calibri"/>
            <family val="2"/>
          </rPr>
          <t>Dit is de</t>
        </r>
        <r>
          <rPr>
            <b/>
            <u val="single"/>
            <sz val="11"/>
            <rFont val="Calibri"/>
            <family val="2"/>
          </rPr>
          <t xml:space="preserve"> uiterste</t>
        </r>
        <r>
          <rPr>
            <b/>
            <sz val="11"/>
            <rFont val="Calibri"/>
            <family val="2"/>
          </rPr>
          <t xml:space="preserve"> datum waarop een verzoek tot verlenging van het verstrekken van een voedselpakket ontvangen moet zijn bij de Voedselbank; het niet ontvangen van dit verzoek leidt vanaf deze datum automatisch tot stopzetting.
</t>
        </r>
      </text>
    </comment>
    <comment ref="R80" authorId="2">
      <text>
        <r>
          <rPr>
            <b/>
            <sz val="11"/>
            <rFont val="Calibri"/>
            <family val="2"/>
          </rPr>
          <t>uiterlijk 2 weken voor de herbeoordelingsdatum</t>
        </r>
        <r>
          <rPr>
            <sz val="11"/>
            <rFont val="Tahoma"/>
            <family val="2"/>
          </rPr>
          <t xml:space="preserve">
</t>
        </r>
      </text>
    </comment>
    <comment ref="S52" authorId="2">
      <text>
        <r>
          <rPr>
            <b/>
            <sz val="11"/>
            <rFont val="Calibri"/>
            <family val="2"/>
          </rPr>
          <t>Automatische berekening</t>
        </r>
        <r>
          <rPr>
            <sz val="11"/>
            <rFont val="Tahoma"/>
            <family val="2"/>
          </rPr>
          <t xml:space="preserve">
</t>
        </r>
      </text>
    </comment>
    <comment ref="B22" authorId="4">
      <text>
        <r>
          <rPr>
            <b/>
            <sz val="9"/>
            <rFont val="Tahoma"/>
            <family val="2"/>
          </rPr>
          <t>U kunt een voorkeur aangeven voor een uitgiftepunt, waar uw klant het pakket wil ophalen.
Geef ook aan, wanneer er geen voorkeur voor een uitgiftelpunt is.
Door op het pijltje aan het einde van het veld te klikken, krijgt u een overzicht van alle uitgiftepunten.</t>
        </r>
      </text>
    </comment>
    <comment ref="J10" authorId="4">
      <text>
        <r>
          <rPr>
            <sz val="9"/>
            <rFont val="Tahoma"/>
            <family val="2"/>
          </rPr>
          <t xml:space="preserve">Het telefoonnummer wordt door het uigiftepunt gebruikt om, indien nodig, contact op te nemen met de klant.
</t>
        </r>
      </text>
    </comment>
    <comment ref="L39" authorId="4">
      <text>
        <r>
          <rPr>
            <b/>
            <sz val="9"/>
            <rFont val="Tahoma"/>
            <family val="2"/>
          </rPr>
          <t>Vult u ook de huidige restschuld en het aflossingsbedrag per maand in?
Het resterend aantal maanden wordt automatisch berekend.</t>
        </r>
        <r>
          <rPr>
            <sz val="9"/>
            <rFont val="Tahoma"/>
            <family val="2"/>
          </rPr>
          <t xml:space="preserve">
</t>
        </r>
      </text>
    </comment>
    <comment ref="L40" authorId="4">
      <text>
        <r>
          <rPr>
            <b/>
            <sz val="9"/>
            <rFont val="Tahoma"/>
            <family val="2"/>
          </rPr>
          <t>Vult u ook de huidige restschuld en het aflossingsbedrag per maand in?
Het resterend aantal maanden wordt automatisch berekend.</t>
        </r>
        <r>
          <rPr>
            <sz val="9"/>
            <rFont val="Tahoma"/>
            <family val="2"/>
          </rPr>
          <t xml:space="preserve">
</t>
        </r>
      </text>
    </comment>
    <comment ref="L41" authorId="4">
      <text>
        <r>
          <rPr>
            <b/>
            <sz val="9"/>
            <rFont val="Tahoma"/>
            <family val="2"/>
          </rPr>
          <t>Vult u ook de huidige restschuld en het aflossingsbedrag per maand in?
Het resterend aantal maanden wordt automatisch berekend.</t>
        </r>
        <r>
          <rPr>
            <sz val="9"/>
            <rFont val="Tahoma"/>
            <family val="2"/>
          </rPr>
          <t xml:space="preserve">
</t>
        </r>
      </text>
    </comment>
    <comment ref="L42" authorId="4">
      <text>
        <r>
          <rPr>
            <b/>
            <sz val="9"/>
            <rFont val="Tahoma"/>
            <family val="2"/>
          </rPr>
          <t>Vult u ook de huidige restschuld en het aflossingsbedrag per maand in?
Het resterend aantal maanden wordt automatisch berekend.</t>
        </r>
        <r>
          <rPr>
            <sz val="9"/>
            <rFont val="Tahoma"/>
            <family val="2"/>
          </rPr>
          <t xml:space="preserve">
</t>
        </r>
      </text>
    </comment>
    <comment ref="L43" authorId="4">
      <text>
        <r>
          <rPr>
            <b/>
            <sz val="9"/>
            <rFont val="Tahoma"/>
            <family val="2"/>
          </rPr>
          <t>Vult u ook de huidige restschuld en het aflossingsbedrag per maand in?
Het resterend aantal maanden wordt automatisch berekend.</t>
        </r>
      </text>
    </comment>
    <comment ref="L44" authorId="4">
      <text>
        <r>
          <rPr>
            <b/>
            <sz val="9"/>
            <rFont val="Tahoma"/>
            <family val="2"/>
          </rPr>
          <t>Vult u ook de huidige restschuld en het aflossingsbedrag per maand in?
Het resterend aantal maanden wordt automatisch berekend.</t>
        </r>
        <r>
          <rPr>
            <sz val="9"/>
            <rFont val="Tahoma"/>
            <family val="2"/>
          </rPr>
          <t xml:space="preserve">
</t>
        </r>
      </text>
    </comment>
    <comment ref="B55" authorId="4">
      <text>
        <r>
          <rPr>
            <b/>
            <sz val="9"/>
            <rFont val="Tahoma"/>
            <family val="2"/>
          </rPr>
          <t xml:space="preserve">Geef hier in het kort weer hoe u als hulpverlener cliënt helpt om zo snel als mogelijk weer zelfredzaam te zijn. Bij een heraanvraag ook kort voorgaande periode evalueren.
ZONDER PLAN VAN AANPAK GEEN VOEDSELPAKKET </t>
        </r>
        <r>
          <rPr>
            <sz val="9"/>
            <rFont val="Tahoma"/>
            <family val="2"/>
          </rPr>
          <t xml:space="preserve">
</t>
        </r>
      </text>
    </comment>
    <comment ref="N8" authorId="5">
      <text>
        <r>
          <rPr>
            <b/>
            <sz val="9"/>
            <rFont val="Tahoma"/>
            <family val="2"/>
          </rPr>
          <t>Wanneer wij vragen over de aanvaaag hebben, nemen wij op dit nummer contact met u op.
Geef daarom bij voorkeur een 06-nummer op, waarop wij u rechtstreeks kunnen bereiken</t>
        </r>
        <r>
          <rPr>
            <sz val="9"/>
            <rFont val="Tahoma"/>
            <family val="2"/>
          </rPr>
          <t xml:space="preserve">
</t>
        </r>
      </text>
    </comment>
    <comment ref="B28" authorId="4">
      <text>
        <r>
          <rPr>
            <b/>
            <sz val="9"/>
            <rFont val="Tahoma"/>
            <family val="2"/>
          </rPr>
          <t>Graag aangeven welke soort uitkering klant ontvangt.
Klik op het vlak en via het pijltje achter het veld, kunt u een keuze maken.</t>
        </r>
        <r>
          <rPr>
            <sz val="9"/>
            <rFont val="Tahoma"/>
            <family val="2"/>
          </rPr>
          <t xml:space="preserve">
</t>
        </r>
      </text>
    </comment>
    <comment ref="B30" authorId="4">
      <text>
        <r>
          <rPr>
            <b/>
            <sz val="9"/>
            <rFont val="Tahoma"/>
            <family val="2"/>
          </rPr>
          <t>Graag aangeven welke soort uitkering klant ontvangt.
Klik op het vlak en via het pijltje achter het veld, kunt u een keuze maken.</t>
        </r>
        <r>
          <rPr>
            <sz val="9"/>
            <rFont val="Tahoma"/>
            <family val="2"/>
          </rPr>
          <t xml:space="preserve">
</t>
        </r>
      </text>
    </comment>
  </commentList>
</comments>
</file>

<file path=xl/sharedStrings.xml><?xml version="1.0" encoding="utf-8"?>
<sst xmlns="http://schemas.openxmlformats.org/spreadsheetml/2006/main" count="168" uniqueCount="148">
  <si>
    <t>Ja</t>
  </si>
  <si>
    <t>M</t>
  </si>
  <si>
    <t>Eerste aanvraag</t>
  </si>
  <si>
    <t>www.voedselbankhaaglanden.nl</t>
  </si>
  <si>
    <t>Nee</t>
  </si>
  <si>
    <t>V</t>
  </si>
  <si>
    <t>Herbeoordeling</t>
  </si>
  <si>
    <t>Enkelvoudig pakket</t>
  </si>
  <si>
    <t>Boven norm</t>
  </si>
  <si>
    <t>n.v.t.</t>
  </si>
  <si>
    <t>Dubbel pakket</t>
  </si>
  <si>
    <t>Gebruiksduur overschreden</t>
  </si>
  <si>
    <t>Aanvraag ondersteuning middels voedselpakket voor:</t>
  </si>
  <si>
    <t>Datum:</t>
  </si>
  <si>
    <t>Drievoudig pakket</t>
  </si>
  <si>
    <t xml:space="preserve"> Zie toelichting.</t>
  </si>
  <si>
    <t>Achternaam:</t>
  </si>
  <si>
    <t>M/V</t>
  </si>
  <si>
    <t>eersteaanvraag@voedselbankhaaglanden.nl</t>
  </si>
  <si>
    <t>Voorletters:</t>
  </si>
  <si>
    <t xml:space="preserve">of </t>
  </si>
  <si>
    <t>Adres:</t>
  </si>
  <si>
    <t>herbeoordeling@voedselbankhaaglanden.nl</t>
  </si>
  <si>
    <t>PC+woonplaats:</t>
  </si>
  <si>
    <t>Geb. datum:</t>
  </si>
  <si>
    <t xml:space="preserve">Telefoon: </t>
  </si>
  <si>
    <t>Naam partner:</t>
  </si>
  <si>
    <t>Telefoon:</t>
  </si>
  <si>
    <t>E-mailadres:</t>
  </si>
  <si>
    <t>Soort aanvraag:</t>
  </si>
  <si>
    <t>Gezinssituatie</t>
  </si>
  <si>
    <t>geb. datum</t>
  </si>
  <si>
    <t xml:space="preserve"> geb. datum</t>
  </si>
  <si>
    <t xml:space="preserve">Aanvrager  + partner (1 of 2 invullen) </t>
  </si>
  <si>
    <t>kind 1</t>
  </si>
  <si>
    <t>kind 5</t>
  </si>
  <si>
    <t>kind 2</t>
  </si>
  <si>
    <t>kind 6</t>
  </si>
  <si>
    <t>kind 3</t>
  </si>
  <si>
    <t>kind 7</t>
  </si>
  <si>
    <t>kind 4</t>
  </si>
  <si>
    <t>kind 8</t>
  </si>
  <si>
    <t>Aantal kinderen thuis ≥ 18 (Studerend)</t>
  </si>
  <si>
    <t>Totaal aantal personen tbv normberekening</t>
  </si>
  <si>
    <t xml:space="preserve">Inkomsten en uitgaven tbv normberekening  (alle berekeningen in bedragen per maand)  </t>
  </si>
  <si>
    <t>Huur / hypotheek</t>
  </si>
  <si>
    <t>Netto loon partner</t>
  </si>
  <si>
    <t>Zoetermeer: Oosterkerk: Oosterheemplein 320, 2721 ND - Ophaaltijden: Donderdag, 16.45-18.00</t>
  </si>
  <si>
    <t>Uitkering partner</t>
  </si>
  <si>
    <t>(Voorlopige) teruggaaf Belastingdienst (bij koopwoning)</t>
  </si>
  <si>
    <t>Huurtoeslag</t>
  </si>
  <si>
    <t>Zorgtoeslag</t>
  </si>
  <si>
    <t>Kindgebonden budget</t>
  </si>
  <si>
    <t>Gemeentelijke belastingen</t>
  </si>
  <si>
    <t xml:space="preserve">Kostgeld  niet studerende kinderen en overige personen ≥ 18 jaar </t>
  </si>
  <si>
    <t>Totaal Inkomsten:</t>
  </si>
  <si>
    <t>Te betalen alimentatie</t>
  </si>
  <si>
    <t>Totale aflossing schulden per maand</t>
  </si>
  <si>
    <t>Schuldeiser / instantie, waaraan betaald wordt</t>
  </si>
  <si>
    <t>Huidige restschuld</t>
  </si>
  <si>
    <t>Aflossing per maand</t>
  </si>
  <si>
    <t>Resterend aantal maanden</t>
  </si>
  <si>
    <t>Netto te besteden PER MAAND (Leefgeld)</t>
  </si>
  <si>
    <t>Totaal uitgaven:</t>
  </si>
  <si>
    <t>Bijzondere omstandigheden waarom, indien boven de voedselbanknorm, toch ondersteuning van de Voedselbank nodig is:</t>
  </si>
  <si>
    <t>Bedrag per maand</t>
  </si>
  <si>
    <t>Totaal bijzondere omstandigheden</t>
  </si>
  <si>
    <t>BIJZONDER resultaat boven (+) of onder (-) de VB-norm</t>
  </si>
  <si>
    <t>Toelichting / 
Plan van aanpak
(Max. 550 tekens)</t>
  </si>
  <si>
    <t>Om uw gegevens te mogen verwerken, hebben wij uw toestemming nodig. Daarom graag de volgende vragen beantwoorden:</t>
  </si>
  <si>
    <t>Registratie initialen:</t>
  </si>
  <si>
    <t>Reden afwijzing</t>
  </si>
  <si>
    <t>Toelichting</t>
  </si>
  <si>
    <t>Voedselpakket vanaf datum:</t>
  </si>
  <si>
    <r>
      <t xml:space="preserve">periode in mndn </t>
    </r>
    <r>
      <rPr>
        <sz val="8"/>
        <color indexed="8"/>
        <rFont val="Calibri"/>
        <family val="2"/>
      </rPr>
      <t>(max. 6 of 12)</t>
    </r>
    <r>
      <rPr>
        <sz val="12"/>
        <color indexed="8"/>
        <rFont val="Calibri"/>
        <family val="2"/>
      </rPr>
      <t xml:space="preserve">: </t>
    </r>
  </si>
  <si>
    <t>Soort pakket</t>
  </si>
  <si>
    <t>BELANGRIJKE OPMERKING VOOR DE HULPVERLENER</t>
  </si>
  <si>
    <t>Herbeoordelingsdatum:</t>
  </si>
  <si>
    <r>
      <t xml:space="preserve">Den Haag: </t>
    </r>
    <r>
      <rPr>
        <sz val="14"/>
        <rFont val="Calibri"/>
        <family val="2"/>
      </rPr>
      <t>Agneskerk: Beeklaan 188, 2562 AP - Ophaaltijden: Donderdag, 14:00 - 15:30</t>
    </r>
  </si>
  <si>
    <t>Zoetermeer: Nicolaaskerk (gebouw "De Kapelaan"): Nicolaasplein 2, 2712 AV - Ophaaltijden: Donderdag, 15.30-17.00</t>
  </si>
  <si>
    <t>Uitgiftepunt</t>
  </si>
  <si>
    <t>Klantnummer:</t>
  </si>
  <si>
    <t>NAW-gegevens klant</t>
  </si>
  <si>
    <t>E- mail klant:</t>
  </si>
  <si>
    <t>Netto loon klant</t>
  </si>
  <si>
    <t>Uitkering klant</t>
  </si>
  <si>
    <t>Berekening VB-norm voor klant:</t>
  </si>
  <si>
    <t>1. klant geeft toestemming om de op dit formulier verstrekte gegevens te verwerken en op te slaan conform de regels in ons privacystatement.</t>
  </si>
  <si>
    <t>Den Haag: Bokkefort:  Dr. H.E. van Gelderlaan 260-262, 2552 KW - Ophaaltijden: Vrijdag 11.45  - 14.30</t>
  </si>
  <si>
    <t xml:space="preserve">Inkomsten per maand </t>
  </si>
  <si>
    <r>
      <t>Aflossing schulden  (</t>
    </r>
    <r>
      <rPr>
        <b/>
        <i/>
        <sz val="12"/>
        <color indexed="8"/>
        <rFont val="Calibri"/>
        <family val="2"/>
      </rPr>
      <t>hieronder specificeren!,  zie ook toelichting))</t>
    </r>
  </si>
  <si>
    <t>Uitgaven per  maand</t>
  </si>
  <si>
    <t>Uitgiftepunten Zoetermeer</t>
  </si>
  <si>
    <t>Uitgiftepunten Rijswijk</t>
  </si>
  <si>
    <t xml:space="preserve">NORM-resultaat (incl. 5 % marge) </t>
  </si>
  <si>
    <t xml:space="preserve">Pakket toegekend </t>
  </si>
  <si>
    <t>Zoetermeer: Ichthuskerk: Parkdreef 258, 2724 EZ - Ophaaltijden: Donderdag, 16.00-17.00</t>
  </si>
  <si>
    <t>Aanvragende instantie</t>
  </si>
  <si>
    <t>Naam instantie:</t>
  </si>
  <si>
    <t>Contactpersoon:</t>
  </si>
  <si>
    <t>Vast bedrag aanvrager</t>
  </si>
  <si>
    <t>Vast bedrag partner van aanvrager</t>
  </si>
  <si>
    <t>Vast bedrag overige gezinsleden</t>
  </si>
  <si>
    <t>Energie + water</t>
  </si>
  <si>
    <t>3.  Aanvragende hulpverlener geeft toestemming zij/ haar gegevens  te verwerken en op te slaan conform de regels in ons privacystatement</t>
  </si>
  <si>
    <t>2. klant geeft toestemming om de gegevens (naam, geslacht en leeftijd)  van de kinderen van 0 tot 18 jaar door te geven aan de Stichting Jarige Job ten behoeve van de verstrekking van een cadeautje.</t>
  </si>
  <si>
    <t>Dit deel wordt ingevuld door de afdeling klantregistratie van de voedselbank</t>
  </si>
  <si>
    <t>Besluit + toelichting klantregistratie:</t>
  </si>
  <si>
    <t>Regionale belastingen</t>
  </si>
  <si>
    <r>
      <rPr>
        <b/>
        <sz val="12"/>
        <color indexed="8"/>
        <rFont val="Calibri"/>
        <family val="2"/>
      </rPr>
      <t>Privacy</t>
    </r>
    <r>
      <rPr>
        <sz val="12"/>
        <color indexed="8"/>
        <rFont val="Calibri"/>
        <family val="2"/>
      </rPr>
      <t xml:space="preserve">                                                                           
De Voedselbank Haaglanden respecteert de privacy van de aanvrager en de hulpverleners en de door hen verstrekte gegevens en gaan hier zorgvuldig mee om.  
Zie verder ons Privacy Statement op onze website: https://www.voedselbankhaaglanden.nl/?s=privacy </t>
    </r>
  </si>
  <si>
    <t>Tussenvoegsels</t>
  </si>
  <si>
    <r>
      <t xml:space="preserve">Kinderen: </t>
    </r>
    <r>
      <rPr>
        <i/>
        <sz val="12"/>
        <color indexed="8"/>
        <rFont val="Calibri"/>
        <family val="2"/>
      </rPr>
      <t>(Roepnaam a.u.b.!)</t>
    </r>
  </si>
  <si>
    <t>Ontbrekende gegevens aub invullen</t>
  </si>
  <si>
    <r>
      <t>Specificatie bijzondere omstandigheden (</t>
    </r>
    <r>
      <rPr>
        <b/>
        <i/>
        <sz val="12"/>
        <color indexed="8"/>
        <rFont val="Calibri"/>
        <family val="2"/>
      </rPr>
      <t>Stuur altijd bewijsstukken mee!</t>
    </r>
    <r>
      <rPr>
        <b/>
        <sz val="12"/>
        <color indexed="8"/>
        <rFont val="Calibri"/>
        <family val="2"/>
      </rPr>
      <t>)</t>
    </r>
  </si>
  <si>
    <t>Aantal kinderen &lt; 18</t>
  </si>
  <si>
    <t>Ontvangen alimentatie</t>
  </si>
  <si>
    <t>Voorkeur voor uitgiftepunt:</t>
  </si>
  <si>
    <t>Den Haag: Mariahoeve: Robijnhorst 197, 2592 TS - Ophaaltijden: Donderdag, 12.00 - 13.00</t>
  </si>
  <si>
    <t xml:space="preserve">Den Haag: Morgensterkerk: Genemuidenstraat 212, 2545 NZ - Ophaaltijden: Donderdag, 13.30-15.00 </t>
  </si>
  <si>
    <t>Den Haag: Paardenberg: Paardenbergstraat 1, 2572 XH - Ophaaltijden: Donderdag,10.00 - 12,15</t>
  </si>
  <si>
    <t>Zoetermeer: Genesareth: Monnikenbos 10, 2716 GT - Ophaaltijden: Donderdag, 14.00-17.00</t>
  </si>
  <si>
    <t>Zoetermeer: Piëzo César Franckrode: César Franckrode 64, 2717 BG - Ophaaltijden: Donderdag, 13.30 - 15.00</t>
  </si>
  <si>
    <t>Den Haag: CLC (City Life Church): Soestdijksekade 343,  2574 AL  - Ophaaltijden: Donderdag, 09.30-11.30</t>
  </si>
  <si>
    <t xml:space="preserve">Op deze datum dient een eventuele heraanvraag bij klantregistratie binnen te zijn: </t>
  </si>
  <si>
    <t>Bereikbaar per telefoon op 
maandag en dinsdag 
van 09.30- 14.30 uur
Telefoon: 070-5680479 (optie 2)</t>
  </si>
  <si>
    <t>Overige inwonenden ≥ 18 (Niet studerend)</t>
  </si>
  <si>
    <t>Wat wordt er gedaan om de situatie van de klant te verbeteren?</t>
  </si>
  <si>
    <t>Den Haag: Voedselbankwinkel Laak: Jonckbloetplein 80, 2523 AV - Winkeltijd 1e maal: Donderdag 13.00 - 15.00</t>
  </si>
  <si>
    <t xml:space="preserve">Den Haag: Voedselbankwinkel Schappelijk: Westduinweg 38A, 2583EH- Winkeltijd 1e maal: Donderdag, 9.00-12.00 </t>
  </si>
  <si>
    <t>Zoetermeer: Het Kompas: Piet Heinplein 13, 2712 KC - Ophaaltijden: Donderdag, 15.00-17.00</t>
  </si>
  <si>
    <t>Uitgiftepunten en winkels  Den Haag</t>
  </si>
  <si>
    <t>Den Haag: Voedselbankwinkel Kies!  Shalomkerk: Vrederustlaan 96, 2543 ST - Winkeltijd 1e maal: Donderdag, 10.00 - 14.00</t>
  </si>
  <si>
    <r>
      <t xml:space="preserve">Aanvraagformulier (Versie 2024-01) voor wekelijks voedselpakket bij de 
</t>
    </r>
    <r>
      <rPr>
        <b/>
        <sz val="14"/>
        <color indexed="53"/>
        <rFont val="Calibri"/>
        <family val="2"/>
      </rPr>
      <t>Voedselbank Haaglanden</t>
    </r>
    <r>
      <rPr>
        <b/>
        <sz val="14"/>
        <color indexed="8"/>
        <rFont val="Calibri"/>
        <family val="2"/>
      </rPr>
      <t xml:space="preserve">
Ingevuld formulier als Excel-bestand mailen naar: </t>
    </r>
  </si>
  <si>
    <t>Norm VBH per 1 januari 2024</t>
  </si>
  <si>
    <t>Eerste volwassene: € 315 per maand; 
voor iedere persoon extra: + € 128 per maand</t>
  </si>
  <si>
    <t>Den Haag: Leidschenveen (Servicepunt Leidschenveen): Harriet Freezerhof 201, 2492 JC - Ophaaltijden: Donderdag, 11:00 - 12:15</t>
  </si>
  <si>
    <t>Bijstandsuitkering</t>
  </si>
  <si>
    <t>WGA</t>
  </si>
  <si>
    <t>IVA</t>
  </si>
  <si>
    <t>AOW</t>
  </si>
  <si>
    <t>Wajong</t>
  </si>
  <si>
    <t>WW - uitkering</t>
  </si>
  <si>
    <t>Overige uitkeringen</t>
  </si>
  <si>
    <t>Soort uitkering</t>
  </si>
  <si>
    <t>Den Haag: Ypenburg: Laan van Hoornwijck 140, 2497 DG - Ophaaltijden: Donderdag, 12.00-14.00</t>
  </si>
  <si>
    <t>Rijswijk: BB Rijswijk: Sir Winston Churchillaan 372, 2285 SK - Ophaaltijden: Donderdag, 11.30-13.30</t>
  </si>
  <si>
    <t>Den Haag: Voedselbankwinkel Centrum: Paviljoensgracht 15/17, 2512 BL -Winkeltijd 1e maal: Donderdag, 12.00 - 16.00</t>
  </si>
  <si>
    <t xml:space="preserve">Den Haag: Voedselbankwinkel Moerwijk: Güntersteinweg 377, 2531KA- Winkeltijd 1e maal: Donderdag, 13.00 - 15.00 </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</si>
</sst>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413]d/mmm/yyyy;@"/>
    <numFmt numFmtId="165" formatCode="&quot;€&quot;\ #,##0"/>
    <numFmt numFmtId="166" formatCode="0#########"/>
    <numFmt numFmtId="167" formatCode="####\A\A"/>
    <numFmt numFmtId="168" formatCode="_ &quot;€&quot;\ * #,##0_ ;_ &quot;€&quot;\ * \-#,##0_ ;_ &quot;€&quot;\ * &quot;-&quot;??_ ;_ @_ "/>
    <numFmt numFmtId="169" formatCode="[$-413]dddd\ d\ mmmm\ yyyy"/>
    <numFmt numFmtId="170" formatCode="&quot;Ja&quot;;&quot;Ja&quot;;&quot;Nee&quot;"/>
    <numFmt numFmtId="171" formatCode="&quot;Waar&quot;;&quot;Waar&quot;;&quot;Onwaar&quot;"/>
    <numFmt numFmtId="172" formatCode="&quot;Aan&quot;;&quot;Aan&quot;;&quot;Uit&quot;"/>
    <numFmt numFmtId="173" formatCode="[$€-2]\ #.##000_);[Red]\([$€-2]\ #.##000\)"/>
    <numFmt numFmtId="174" formatCode="dd/mm/yyyy"/>
  </numFmts>
  <fonts count="76">
    <font>
      <sz val="11"/>
      <color theme="1"/>
      <name val="Calibri"/>
      <family val="2"/>
    </font>
    <font>
      <sz val="11"/>
      <color indexed="8"/>
      <name val="Calibri"/>
      <family val="2"/>
    </font>
    <font>
      <sz val="12"/>
      <color indexed="8"/>
      <name val="Calibri"/>
      <family val="2"/>
    </font>
    <font>
      <sz val="9"/>
      <name val="Tahoma"/>
      <family val="2"/>
    </font>
    <font>
      <sz val="8"/>
      <name val="Tahoma"/>
      <family val="2"/>
    </font>
    <font>
      <sz val="8"/>
      <name val="Calibri"/>
      <family val="2"/>
    </font>
    <font>
      <b/>
      <sz val="14"/>
      <color indexed="8"/>
      <name val="Calibri"/>
      <family val="2"/>
    </font>
    <font>
      <b/>
      <sz val="9"/>
      <name val="Tahoma"/>
      <family val="2"/>
    </font>
    <font>
      <sz val="8"/>
      <color indexed="8"/>
      <name val="Calibri"/>
      <family val="2"/>
    </font>
    <font>
      <sz val="14"/>
      <name val="Calibri"/>
      <family val="2"/>
    </font>
    <font>
      <sz val="11"/>
      <name val="Tahoma"/>
      <family val="2"/>
    </font>
    <font>
      <b/>
      <sz val="11"/>
      <name val="Calibri"/>
      <family val="2"/>
    </font>
    <font>
      <sz val="11"/>
      <name val="Calibri"/>
      <family val="2"/>
    </font>
    <font>
      <b/>
      <u val="single"/>
      <sz val="11"/>
      <name val="Calibri"/>
      <family val="2"/>
    </font>
    <font>
      <b/>
      <sz val="14"/>
      <color indexed="53"/>
      <name val="Calibri"/>
      <family val="2"/>
    </font>
    <font>
      <b/>
      <i/>
      <sz val="12"/>
      <color indexed="8"/>
      <name val="Calibri"/>
      <family val="2"/>
    </font>
    <font>
      <b/>
      <sz val="12"/>
      <color indexed="8"/>
      <name val="Calibri"/>
      <family val="2"/>
    </font>
    <font>
      <i/>
      <sz val="12"/>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36"/>
      <name val="Calibri"/>
      <family val="2"/>
    </font>
    <font>
      <sz val="11"/>
      <color indexed="17"/>
      <name val="Calibri"/>
      <family val="2"/>
    </font>
    <font>
      <u val="single"/>
      <sz val="11"/>
      <color indexed="39"/>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4"/>
      <name val="Calibri"/>
      <family val="2"/>
    </font>
    <font>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i/>
      <sz val="14"/>
      <color indexed="8"/>
      <name val="Calibri"/>
      <family val="2"/>
    </font>
    <font>
      <sz val="10"/>
      <color indexed="8"/>
      <name val="Calibri"/>
      <family val="2"/>
    </font>
    <font>
      <sz val="14"/>
      <color indexed="8"/>
      <name val="Calibri"/>
      <family val="2"/>
    </font>
    <font>
      <sz val="12"/>
      <name val="Calibri"/>
      <family val="2"/>
    </font>
    <font>
      <b/>
      <sz val="16"/>
      <color indexed="10"/>
      <name val="Calibri"/>
      <family val="2"/>
    </font>
    <font>
      <sz val="16"/>
      <color indexed="10"/>
      <name val="Calibri"/>
      <family val="2"/>
    </font>
    <font>
      <sz val="12"/>
      <color indexed="10"/>
      <name val="Calibri"/>
      <family val="2"/>
    </font>
    <font>
      <b/>
      <sz val="13"/>
      <color indexed="8"/>
      <name val="Calibri"/>
      <family val="2"/>
    </font>
    <font>
      <b/>
      <sz val="15"/>
      <color indexed="8"/>
      <name val="Calibri"/>
      <family val="2"/>
    </font>
    <font>
      <sz val="8"/>
      <name val="Segoe U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2"/>
      <color theme="1"/>
      <name val="Calibri"/>
      <family val="2"/>
    </font>
    <font>
      <b/>
      <i/>
      <sz val="14"/>
      <color theme="1"/>
      <name val="Calibri"/>
      <family val="2"/>
    </font>
    <font>
      <sz val="10"/>
      <color theme="1"/>
      <name val="Calibri"/>
      <family val="2"/>
    </font>
    <font>
      <sz val="14"/>
      <color theme="1"/>
      <name val="Calibri"/>
      <family val="2"/>
    </font>
    <font>
      <b/>
      <sz val="12"/>
      <color theme="1"/>
      <name val="Calibri"/>
      <family val="2"/>
    </font>
    <font>
      <b/>
      <sz val="14"/>
      <color theme="1"/>
      <name val="Calibri"/>
      <family val="2"/>
    </font>
    <font>
      <sz val="12"/>
      <color rgb="FFFF0000"/>
      <name val="Calibri"/>
      <family val="2"/>
    </font>
    <font>
      <b/>
      <sz val="15"/>
      <color theme="1"/>
      <name val="Calibri"/>
      <family val="2"/>
    </font>
    <font>
      <b/>
      <sz val="13"/>
      <color theme="1"/>
      <name val="Calibri"/>
      <family val="2"/>
    </font>
    <font>
      <b/>
      <sz val="16"/>
      <color rgb="FFFF0000"/>
      <name val="Calibri"/>
      <family val="2"/>
    </font>
    <font>
      <sz val="16"/>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thin"/>
      <top style="thin"/>
      <bottom style="thin"/>
    </border>
    <border>
      <left style="medium"/>
      <right style="medium"/>
      <top style="medium"/>
      <bottom style="medium"/>
    </border>
    <border>
      <left style="medium"/>
      <right style="thin"/>
      <top/>
      <bottom style="hair"/>
    </border>
    <border>
      <left/>
      <right style="thin"/>
      <top style="hair"/>
      <bottom style="hair"/>
    </border>
    <border>
      <left/>
      <right style="thin"/>
      <top style="hair"/>
      <bottom style="thin"/>
    </border>
    <border>
      <left style="thin"/>
      <right/>
      <top/>
      <bottom style="thin"/>
    </border>
    <border>
      <left style="thin"/>
      <right style="thin"/>
      <top/>
      <bottom style="thin"/>
    </border>
    <border>
      <left style="thin"/>
      <right style="medium"/>
      <top/>
      <bottom style="thin"/>
    </border>
    <border>
      <left/>
      <right/>
      <top style="thin"/>
      <bottom/>
    </border>
    <border>
      <left style="thin"/>
      <right/>
      <top/>
      <bottom/>
    </border>
    <border>
      <left/>
      <right/>
      <top style="hair"/>
      <bottom style="hair"/>
    </border>
    <border>
      <left style="thin"/>
      <right/>
      <top style="hair"/>
      <bottom style="hair"/>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medium"/>
      <bottom style="medium"/>
    </border>
    <border>
      <left/>
      <right style="medium"/>
      <top style="thin"/>
      <bottom style="thin"/>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medium"/>
      <top style="thin"/>
      <bottom>
        <color indexed="63"/>
      </bottom>
    </border>
    <border>
      <left style="medium"/>
      <right style="medium"/>
      <top style="thin"/>
      <bottom style="medium"/>
    </border>
    <border>
      <left/>
      <right style="thin"/>
      <top/>
      <bottom/>
    </border>
    <border>
      <left style="thin"/>
      <right/>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thin"/>
      <bottom/>
    </border>
    <border>
      <left style="thin"/>
      <right style="medium"/>
      <top/>
      <bottom/>
    </border>
    <border>
      <left style="medium"/>
      <right/>
      <top style="hair"/>
      <bottom style="hair"/>
    </border>
    <border>
      <left style="medium"/>
      <right/>
      <top style="hair"/>
      <bottom style="thin"/>
    </border>
    <border>
      <left/>
      <right/>
      <top style="hair"/>
      <bottom style="thin"/>
    </border>
    <border>
      <left/>
      <right style="thin"/>
      <top style="thin"/>
      <bottom style="thin"/>
    </border>
    <border>
      <left style="medium"/>
      <right/>
      <top style="thin"/>
      <bottom style="hair"/>
    </border>
    <border>
      <left/>
      <right/>
      <top style="thin"/>
      <bottom style="hair"/>
    </border>
    <border>
      <left/>
      <right style="thin"/>
      <top style="thin"/>
      <bottom style="hair"/>
    </border>
    <border>
      <left style="medium"/>
      <right/>
      <top/>
      <bottom/>
    </border>
    <border>
      <left/>
      <right style="medium"/>
      <top/>
      <bottom/>
    </border>
    <border>
      <left/>
      <right style="medium"/>
      <top style="thin"/>
      <bottom/>
    </border>
    <border>
      <left style="thin"/>
      <right style="thin"/>
      <top style="thin"/>
      <bottom/>
    </border>
    <border>
      <left style="medium"/>
      <right/>
      <top style="thin"/>
      <bottom/>
    </border>
    <border>
      <left/>
      <right style="thin"/>
      <top style="thin"/>
      <bottom/>
    </border>
    <border>
      <left style="medium"/>
      <right/>
      <top/>
      <bottom style="thin"/>
    </border>
    <border>
      <left/>
      <right style="thin"/>
      <top/>
      <bottom style="thin"/>
    </border>
    <border>
      <left style="thin"/>
      <right/>
      <top style="thin"/>
      <bottom/>
    </border>
    <border>
      <left style="thin"/>
      <right/>
      <top style="thin"/>
      <bottom style="medium"/>
    </border>
    <border>
      <left/>
      <right style="medium"/>
      <top style="thin"/>
      <bottom style="medium"/>
    </border>
    <border>
      <left style="medium"/>
      <right/>
      <top style="thin"/>
      <bottom style="medium"/>
    </border>
    <border>
      <left/>
      <right/>
      <top style="thin"/>
      <bottom style="medium"/>
    </border>
    <border>
      <left/>
      <right style="thin"/>
      <top style="thin"/>
      <bottom style="medium"/>
    </border>
    <border>
      <left style="thin"/>
      <right/>
      <top style="medium"/>
      <bottom style="thin"/>
    </border>
    <border>
      <left/>
      <right style="thin"/>
      <top style="medium"/>
      <bottom style="thin"/>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bottom style="thin"/>
    </border>
    <border>
      <left style="medium"/>
      <right/>
      <top>
        <color indexed="63"/>
      </top>
      <bottom style="hair"/>
    </border>
    <border>
      <left/>
      <right/>
      <top/>
      <bottom style="hair"/>
    </border>
    <border>
      <left/>
      <right style="thin"/>
      <top/>
      <bottom style="hair"/>
    </border>
    <border>
      <left style="thin"/>
      <right style="medium"/>
      <top/>
      <bottom style="medium"/>
    </border>
    <border>
      <left/>
      <right/>
      <top/>
      <bottom style="medium"/>
    </border>
    <border>
      <left/>
      <right style="medium"/>
      <top/>
      <bottom style="medium"/>
    </border>
    <border>
      <left style="medium"/>
      <right/>
      <top/>
      <bottom style="medium"/>
    </border>
    <border>
      <left style="thin"/>
      <right style="thin"/>
      <top style="thin"/>
      <bottom style="medium"/>
    </border>
    <border>
      <left style="thin"/>
      <right style="medium"/>
      <top style="thin"/>
      <bottom style="medium"/>
    </border>
    <border>
      <left style="medium"/>
      <right/>
      <top style="hair"/>
      <bottom style="medium"/>
    </border>
    <border>
      <left/>
      <right/>
      <top style="hair"/>
      <bottom style="medium"/>
    </border>
    <border>
      <left/>
      <right style="thin"/>
      <top style="hair"/>
      <bottom style="medium"/>
    </border>
    <border>
      <left/>
      <right style="thin"/>
      <top style="medium"/>
      <bottom/>
    </border>
    <border>
      <left style="thin"/>
      <right/>
      <top style="medium"/>
      <bottom/>
    </border>
    <border>
      <left style="thin"/>
      <right/>
      <top/>
      <bottom style="medium"/>
    </border>
    <border>
      <left/>
      <right style="thin"/>
      <top/>
      <bottom style="medium"/>
    </border>
    <border>
      <left/>
      <right style="medium"/>
      <top style="medium"/>
      <bottom style="thin"/>
    </border>
    <border>
      <left style="medium"/>
      <right/>
      <top style="medium"/>
      <bottom style="hair"/>
    </border>
    <border>
      <left/>
      <right/>
      <top style="medium"/>
      <bottom style="hair"/>
    </border>
    <border>
      <left/>
      <right style="thin"/>
      <top style="medium"/>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0" fillId="31" borderId="7" applyNumberFormat="0" applyFont="0" applyAlignment="0" applyProtection="0"/>
    <xf numFmtId="0" fontId="58" fillId="32"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cellStyleXfs>
  <cellXfs count="473">
    <xf numFmtId="0" fontId="0" fillId="0" borderId="0" xfId="0" applyFont="1" applyAlignment="1">
      <alignment/>
    </xf>
    <xf numFmtId="0" fontId="64" fillId="0" borderId="0" xfId="0" applyFont="1" applyAlignment="1">
      <alignment/>
    </xf>
    <xf numFmtId="0" fontId="64" fillId="33" borderId="10" xfId="0" applyFont="1" applyFill="1" applyBorder="1" applyAlignment="1" applyProtection="1">
      <alignment horizontal="center" vertical="center"/>
      <protection locked="0"/>
    </xf>
    <xf numFmtId="14" fontId="64" fillId="33" borderId="11" xfId="0" applyNumberFormat="1" applyFont="1" applyFill="1" applyBorder="1" applyAlignment="1" applyProtection="1">
      <alignment horizontal="center" vertical="center"/>
      <protection locked="0"/>
    </xf>
    <xf numFmtId="1" fontId="64" fillId="33" borderId="10" xfId="0" applyNumberFormat="1" applyFont="1" applyFill="1" applyBorder="1" applyAlignment="1" applyProtection="1">
      <alignment horizontal="center" vertical="center"/>
      <protection locked="0"/>
    </xf>
    <xf numFmtId="0" fontId="65" fillId="0" borderId="0" xfId="0" applyFont="1" applyAlignment="1">
      <alignment/>
    </xf>
    <xf numFmtId="0" fontId="0" fillId="0" borderId="0" xfId="0" applyAlignment="1">
      <alignment/>
    </xf>
    <xf numFmtId="0" fontId="66" fillId="0" borderId="0" xfId="0" applyFont="1" applyAlignment="1">
      <alignment/>
    </xf>
    <xf numFmtId="0" fontId="9" fillId="0" borderId="0" xfId="0" applyFont="1" applyAlignment="1">
      <alignment vertical="top"/>
    </xf>
    <xf numFmtId="0" fontId="64" fillId="0" borderId="0" xfId="0" applyFont="1" applyAlignment="1">
      <alignment/>
    </xf>
    <xf numFmtId="0" fontId="67" fillId="0" borderId="0" xfId="0" applyFont="1" applyAlignment="1">
      <alignment/>
    </xf>
    <xf numFmtId="0" fontId="67" fillId="0" borderId="0" xfId="0" applyFont="1" applyAlignment="1">
      <alignment vertical="center"/>
    </xf>
    <xf numFmtId="0" fontId="67" fillId="0" borderId="0" xfId="0" applyFont="1" applyAlignment="1">
      <alignment horizontal="center" vertical="center"/>
    </xf>
    <xf numFmtId="0" fontId="66" fillId="34" borderId="0" xfId="0" applyFont="1" applyFill="1" applyAlignment="1">
      <alignment/>
    </xf>
    <xf numFmtId="0" fontId="64" fillId="0" borderId="0" xfId="0" applyFont="1" applyAlignment="1">
      <alignment vertical="center" wrapText="1"/>
    </xf>
    <xf numFmtId="0" fontId="67" fillId="0" borderId="0" xfId="0" applyFont="1" applyAlignment="1">
      <alignment/>
    </xf>
    <xf numFmtId="0" fontId="64" fillId="0" borderId="0" xfId="0" applyFont="1" applyAlignment="1">
      <alignment/>
    </xf>
    <xf numFmtId="0" fontId="67" fillId="0" borderId="0" xfId="0" applyFont="1" applyAlignment="1">
      <alignment/>
    </xf>
    <xf numFmtId="0" fontId="64" fillId="0" borderId="0" xfId="0" applyFont="1" applyAlignment="1">
      <alignment/>
    </xf>
    <xf numFmtId="0" fontId="64" fillId="0" borderId="0" xfId="0" applyFont="1" applyAlignment="1" quotePrefix="1">
      <alignment/>
    </xf>
    <xf numFmtId="0" fontId="0" fillId="0" borderId="0" xfId="0" applyAlignment="1">
      <alignment/>
    </xf>
    <xf numFmtId="0" fontId="0" fillId="0" borderId="0" xfId="0" applyAlignment="1">
      <alignment/>
    </xf>
    <xf numFmtId="0" fontId="67" fillId="0" borderId="0" xfId="0" applyFont="1" applyAlignment="1" quotePrefix="1">
      <alignment/>
    </xf>
    <xf numFmtId="0" fontId="67" fillId="0" borderId="0" xfId="0" applyFont="1" applyAlignment="1">
      <alignment vertical="center"/>
    </xf>
    <xf numFmtId="0" fontId="64" fillId="0" borderId="0" xfId="0" applyFont="1" applyAlignment="1">
      <alignment horizontal="center"/>
    </xf>
    <xf numFmtId="0" fontId="0" fillId="34" borderId="0" xfId="0" applyFill="1" applyAlignment="1">
      <alignment/>
    </xf>
    <xf numFmtId="0" fontId="0" fillId="34" borderId="0" xfId="0" applyFill="1" applyAlignment="1">
      <alignment/>
    </xf>
    <xf numFmtId="0" fontId="0" fillId="0" borderId="0" xfId="0" applyAlignment="1">
      <alignment/>
    </xf>
    <xf numFmtId="0" fontId="0" fillId="0" borderId="0" xfId="0" applyAlignment="1">
      <alignment/>
    </xf>
    <xf numFmtId="164" fontId="0" fillId="0" borderId="0" xfId="0" applyNumberFormat="1" applyAlignment="1">
      <alignment/>
    </xf>
    <xf numFmtId="0" fontId="0" fillId="0" borderId="0" xfId="0" applyAlignment="1">
      <alignment horizontal="center"/>
    </xf>
    <xf numFmtId="14" fontId="0" fillId="0" borderId="0" xfId="0" applyNumberFormat="1" applyAlignment="1">
      <alignment/>
    </xf>
    <xf numFmtId="0" fontId="0" fillId="0" borderId="0" xfId="0" applyAlignment="1">
      <alignment vertical="center"/>
    </xf>
    <xf numFmtId="0" fontId="66" fillId="0" borderId="0" xfId="0" applyFont="1" applyAlignment="1">
      <alignment vertical="center"/>
    </xf>
    <xf numFmtId="0" fontId="0" fillId="0" borderId="0" xfId="0" applyAlignment="1">
      <alignment vertical="center"/>
    </xf>
    <xf numFmtId="0" fontId="68" fillId="0" borderId="0" xfId="0" applyFont="1" applyAlignment="1">
      <alignment/>
    </xf>
    <xf numFmtId="0" fontId="68" fillId="0" borderId="0" xfId="0" applyFont="1" applyAlignment="1">
      <alignment horizontal="left"/>
    </xf>
    <xf numFmtId="0" fontId="68" fillId="0" borderId="0" xfId="0" applyFont="1" applyAlignment="1" quotePrefix="1">
      <alignment/>
    </xf>
    <xf numFmtId="0" fontId="69" fillId="0" borderId="0" xfId="0" applyFont="1" applyAlignment="1">
      <alignment/>
    </xf>
    <xf numFmtId="0" fontId="68" fillId="0" borderId="0" xfId="0" applyFont="1" applyAlignment="1">
      <alignment/>
    </xf>
    <xf numFmtId="0" fontId="9" fillId="0" borderId="0" xfId="0" applyFont="1" applyAlignment="1">
      <alignment/>
    </xf>
    <xf numFmtId="0" fontId="0" fillId="0" borderId="0" xfId="0" applyFont="1" applyAlignment="1">
      <alignment/>
    </xf>
    <xf numFmtId="0" fontId="0" fillId="0" borderId="0" xfId="0" applyBorder="1" applyAlignment="1">
      <alignment wrapText="1"/>
    </xf>
    <xf numFmtId="0" fontId="0" fillId="0" borderId="0" xfId="0" applyBorder="1" applyAlignment="1">
      <alignment/>
    </xf>
    <xf numFmtId="0" fontId="0" fillId="0" borderId="0" xfId="0" applyAlignment="1" applyProtection="1">
      <alignment/>
      <protection locked="0"/>
    </xf>
    <xf numFmtId="0" fontId="67" fillId="0" borderId="0" xfId="0" applyFont="1" applyAlignment="1" applyProtection="1">
      <alignment/>
      <protection locked="0"/>
    </xf>
    <xf numFmtId="0" fontId="64" fillId="0" borderId="0" xfId="0" applyFont="1" applyAlignment="1" applyProtection="1">
      <alignment/>
      <protection locked="0"/>
    </xf>
    <xf numFmtId="0" fontId="67" fillId="0" borderId="0" xfId="0" applyFont="1" applyAlignment="1" applyProtection="1">
      <alignment vertical="center"/>
      <protection locked="0"/>
    </xf>
    <xf numFmtId="0" fontId="67" fillId="0" borderId="0" xfId="0" applyFont="1" applyAlignment="1" applyProtection="1">
      <alignment horizontal="center" vertical="center"/>
      <protection locked="0"/>
    </xf>
    <xf numFmtId="0" fontId="69" fillId="0" borderId="0" xfId="0" applyFont="1" applyAlignment="1" applyProtection="1">
      <alignment/>
      <protection locked="0"/>
    </xf>
    <xf numFmtId="0" fontId="66" fillId="0" borderId="0" xfId="0" applyFont="1" applyAlignment="1" applyProtection="1">
      <alignment/>
      <protection locked="0"/>
    </xf>
    <xf numFmtId="0" fontId="68" fillId="0" borderId="0" xfId="0" applyFont="1" applyAlignment="1" applyProtection="1">
      <alignment/>
      <protection locked="0"/>
    </xf>
    <xf numFmtId="0" fontId="66" fillId="34" borderId="0" xfId="0" applyFont="1" applyFill="1" applyAlignment="1" applyProtection="1">
      <alignment/>
      <protection locked="0"/>
    </xf>
    <xf numFmtId="0" fontId="0" fillId="0" borderId="0" xfId="0" applyAlignment="1" applyProtection="1">
      <alignment wrapText="1"/>
      <protection locked="0"/>
    </xf>
    <xf numFmtId="0" fontId="0" fillId="0" borderId="0" xfId="0" applyAlignment="1" applyProtection="1">
      <alignment horizontal="center"/>
      <protection locked="0"/>
    </xf>
    <xf numFmtId="0" fontId="66" fillId="0" borderId="0" xfId="0" applyFont="1" applyAlignment="1" applyProtection="1">
      <alignment vertical="center"/>
      <protection locked="0"/>
    </xf>
    <xf numFmtId="14" fontId="64" fillId="0" borderId="0" xfId="0" applyNumberFormat="1" applyFont="1" applyFill="1" applyBorder="1" applyAlignment="1" applyProtection="1">
      <alignment vertical="center" wrapText="1"/>
      <protection locked="0"/>
    </xf>
    <xf numFmtId="0" fontId="68" fillId="0" borderId="12" xfId="0" applyFont="1" applyBorder="1" applyAlignment="1" applyProtection="1">
      <alignment horizontal="center" vertical="center"/>
      <protection/>
    </xf>
    <xf numFmtId="0" fontId="68" fillId="0" borderId="13" xfId="0" applyFont="1" applyBorder="1" applyAlignment="1" applyProtection="1">
      <alignment vertical="center"/>
      <protection/>
    </xf>
    <xf numFmtId="0" fontId="0" fillId="0" borderId="0" xfId="0" applyBorder="1" applyAlignment="1" applyProtection="1">
      <alignment/>
      <protection/>
    </xf>
    <xf numFmtId="0" fontId="64" fillId="0" borderId="14" xfId="0" applyFont="1" applyBorder="1" applyAlignment="1" applyProtection="1">
      <alignment vertical="center"/>
      <protection/>
    </xf>
    <xf numFmtId="0" fontId="64" fillId="0" borderId="14" xfId="0" applyFont="1" applyBorder="1" applyAlignment="1" applyProtection="1">
      <alignment/>
      <protection/>
    </xf>
    <xf numFmtId="0" fontId="64" fillId="0" borderId="14" xfId="0" applyFont="1" applyBorder="1" applyAlignment="1" applyProtection="1">
      <alignment horizontal="left"/>
      <protection/>
    </xf>
    <xf numFmtId="0" fontId="64" fillId="0" borderId="14" xfId="0" applyFont="1" applyBorder="1" applyAlignment="1" applyProtection="1">
      <alignment vertical="top" wrapText="1"/>
      <protection/>
    </xf>
    <xf numFmtId="0" fontId="68" fillId="34" borderId="14" xfId="0" applyFont="1" applyFill="1" applyBorder="1" applyAlignment="1" applyProtection="1">
      <alignment/>
      <protection/>
    </xf>
    <xf numFmtId="0" fontId="64" fillId="0" borderId="15" xfId="0" applyFont="1" applyBorder="1" applyAlignment="1" applyProtection="1">
      <alignment/>
      <protection/>
    </xf>
    <xf numFmtId="0" fontId="64" fillId="34" borderId="16" xfId="0" applyFont="1" applyFill="1" applyBorder="1" applyAlignment="1" applyProtection="1">
      <alignment vertical="center"/>
      <protection/>
    </xf>
    <xf numFmtId="0" fontId="64" fillId="34" borderId="17" xfId="0" applyFont="1" applyFill="1" applyBorder="1" applyAlignment="1" applyProtection="1">
      <alignment horizontal="center" vertical="center"/>
      <protection/>
    </xf>
    <xf numFmtId="0" fontId="64" fillId="34" borderId="18" xfId="0" applyFont="1" applyFill="1" applyBorder="1" applyAlignment="1" applyProtection="1">
      <alignment horizontal="center" vertical="center"/>
      <protection/>
    </xf>
    <xf numFmtId="0" fontId="64" fillId="0" borderId="19" xfId="0" applyFont="1" applyBorder="1" applyAlignment="1" applyProtection="1">
      <alignment horizontal="left" vertical="center"/>
      <protection/>
    </xf>
    <xf numFmtId="0" fontId="64" fillId="0" borderId="20" xfId="0" applyFont="1" applyBorder="1" applyAlignment="1" applyProtection="1">
      <alignment horizontal="left" vertical="center"/>
      <protection/>
    </xf>
    <xf numFmtId="0" fontId="64" fillId="0" borderId="0" xfId="0" applyFont="1" applyBorder="1" applyAlignment="1" applyProtection="1">
      <alignment horizontal="left" vertical="center"/>
      <protection/>
    </xf>
    <xf numFmtId="0" fontId="64" fillId="0" borderId="21" xfId="0" applyFont="1" applyBorder="1" applyAlignment="1" applyProtection="1">
      <alignment horizontal="left" vertical="center"/>
      <protection/>
    </xf>
    <xf numFmtId="0" fontId="64" fillId="0" borderId="22" xfId="0" applyFont="1" applyBorder="1" applyAlignment="1" applyProtection="1">
      <alignment horizontal="left" vertical="center"/>
      <protection/>
    </xf>
    <xf numFmtId="0" fontId="64" fillId="0" borderId="23" xfId="0" applyFont="1" applyBorder="1" applyAlignment="1" applyProtection="1">
      <alignment horizontal="left" vertical="center"/>
      <protection/>
    </xf>
    <xf numFmtId="0" fontId="64" fillId="0" borderId="16" xfId="0" applyFont="1" applyBorder="1" applyAlignment="1" applyProtection="1">
      <alignment horizontal="left" vertical="center"/>
      <protection/>
    </xf>
    <xf numFmtId="0" fontId="64" fillId="34" borderId="24" xfId="0" applyFont="1" applyFill="1" applyBorder="1" applyAlignment="1" applyProtection="1">
      <alignment horizontal="left" vertical="center"/>
      <protection/>
    </xf>
    <xf numFmtId="0" fontId="64" fillId="34" borderId="25" xfId="0" applyFont="1" applyFill="1" applyBorder="1" applyAlignment="1" applyProtection="1">
      <alignment horizontal="left" vertical="center"/>
      <protection/>
    </xf>
    <xf numFmtId="1" fontId="64" fillId="0" borderId="26" xfId="0" applyNumberFormat="1" applyFont="1" applyBorder="1" applyAlignment="1" applyProtection="1">
      <alignment horizontal="center" vertical="center"/>
      <protection/>
    </xf>
    <xf numFmtId="0" fontId="69" fillId="0" borderId="27" xfId="0" applyFont="1" applyBorder="1" applyAlignment="1" applyProtection="1">
      <alignment horizontal="left" vertical="center"/>
      <protection/>
    </xf>
    <xf numFmtId="0" fontId="69" fillId="0" borderId="28" xfId="0" applyFont="1" applyBorder="1" applyAlignment="1" applyProtection="1">
      <alignment horizontal="center" vertical="center"/>
      <protection/>
    </xf>
    <xf numFmtId="0" fontId="64" fillId="34" borderId="29" xfId="0" applyFont="1" applyFill="1" applyBorder="1" applyAlignment="1" applyProtection="1">
      <alignment horizontal="center" vertical="center" wrapText="1"/>
      <protection/>
    </xf>
    <xf numFmtId="0" fontId="64" fillId="0" borderId="30" xfId="0" applyFont="1" applyBorder="1" applyAlignment="1" applyProtection="1">
      <alignment horizontal="center" vertical="center" wrapText="1"/>
      <protection/>
    </xf>
    <xf numFmtId="0" fontId="64" fillId="0" borderId="31" xfId="0" applyFont="1" applyBorder="1" applyAlignment="1" applyProtection="1">
      <alignment horizontal="center" vertical="center" wrapText="1"/>
      <protection/>
    </xf>
    <xf numFmtId="1" fontId="64" fillId="7" borderId="32" xfId="0" applyNumberFormat="1" applyFont="1" applyFill="1" applyBorder="1" applyAlignment="1" applyProtection="1">
      <alignment horizontal="center" vertical="center"/>
      <protection/>
    </xf>
    <xf numFmtId="1" fontId="64" fillId="7" borderId="33" xfId="0" applyNumberFormat="1" applyFont="1" applyFill="1" applyBorder="1" applyAlignment="1" applyProtection="1">
      <alignment vertical="center"/>
      <protection/>
    </xf>
    <xf numFmtId="0" fontId="64" fillId="7" borderId="34" xfId="0" applyFont="1" applyFill="1" applyBorder="1" applyAlignment="1" applyProtection="1">
      <alignment vertical="center"/>
      <protection/>
    </xf>
    <xf numFmtId="0" fontId="64" fillId="7" borderId="0" xfId="0" applyFont="1" applyFill="1" applyBorder="1" applyAlignment="1" applyProtection="1">
      <alignment vertical="center"/>
      <protection/>
    </xf>
    <xf numFmtId="0" fontId="39" fillId="19" borderId="35" xfId="0" applyFont="1" applyFill="1" applyBorder="1" applyAlignment="1" applyProtection="1">
      <alignment horizontal="center" vertical="center" wrapText="1"/>
      <protection/>
    </xf>
    <xf numFmtId="0" fontId="60" fillId="19" borderId="36" xfId="0" applyFont="1" applyFill="1" applyBorder="1" applyAlignment="1" applyProtection="1">
      <alignment horizontal="center" vertical="center" wrapText="1"/>
      <protection/>
    </xf>
    <xf numFmtId="0" fontId="60" fillId="19" borderId="37" xfId="0" applyFont="1" applyFill="1" applyBorder="1" applyAlignment="1" applyProtection="1">
      <alignment horizontal="center" vertical="center" wrapText="1"/>
      <protection/>
    </xf>
    <xf numFmtId="14" fontId="68" fillId="19" borderId="17" xfId="0" applyNumberFormat="1" applyFont="1" applyFill="1" applyBorder="1" applyAlignment="1" applyProtection="1">
      <alignment horizontal="left" vertical="center"/>
      <protection/>
    </xf>
    <xf numFmtId="0" fontId="64" fillId="7" borderId="38" xfId="0" applyFont="1" applyFill="1" applyBorder="1" applyAlignment="1" applyProtection="1">
      <alignment/>
      <protection/>
    </xf>
    <xf numFmtId="0" fontId="64" fillId="7" borderId="39" xfId="0" applyFont="1" applyFill="1" applyBorder="1" applyAlignment="1" applyProtection="1">
      <alignment/>
      <protection/>
    </xf>
    <xf numFmtId="0" fontId="64" fillId="7" borderId="40" xfId="0" applyFont="1" applyFill="1" applyBorder="1" applyAlignment="1" applyProtection="1">
      <alignment/>
      <protection/>
    </xf>
    <xf numFmtId="0" fontId="68" fillId="7" borderId="41" xfId="0" applyFont="1" applyFill="1" applyBorder="1" applyAlignment="1" applyProtection="1">
      <alignment horizontal="right" vertical="center"/>
      <protection/>
    </xf>
    <xf numFmtId="0" fontId="68" fillId="7" borderId="42" xfId="0" applyFont="1" applyFill="1" applyBorder="1" applyAlignment="1" applyProtection="1">
      <alignment horizontal="right" vertical="center"/>
      <protection/>
    </xf>
    <xf numFmtId="0" fontId="64" fillId="33" borderId="11" xfId="0" applyFont="1" applyFill="1" applyBorder="1" applyAlignment="1" applyProtection="1">
      <alignment horizontal="left" vertical="center"/>
      <protection locked="0"/>
    </xf>
    <xf numFmtId="0" fontId="64" fillId="0" borderId="43" xfId="0" applyFont="1" applyBorder="1" applyAlignment="1" applyProtection="1">
      <alignment horizontal="left" vertical="center"/>
      <protection/>
    </xf>
    <xf numFmtId="0" fontId="64" fillId="0" borderId="21" xfId="0" applyFont="1" applyBorder="1" applyAlignment="1" applyProtection="1">
      <alignment horizontal="left" vertical="center"/>
      <protection/>
    </xf>
    <xf numFmtId="0" fontId="0" fillId="7" borderId="38" xfId="0" applyFill="1" applyBorder="1" applyAlignment="1" applyProtection="1">
      <alignment horizontal="center" vertical="center" wrapText="1"/>
      <protection/>
    </xf>
    <xf numFmtId="0" fontId="0" fillId="7" borderId="39" xfId="0" applyFill="1" applyBorder="1" applyAlignment="1" applyProtection="1">
      <alignment horizontal="center" vertical="center" wrapText="1"/>
      <protection/>
    </xf>
    <xf numFmtId="0" fontId="0" fillId="7" borderId="40" xfId="0" applyFill="1" applyBorder="1" applyAlignment="1" applyProtection="1">
      <alignment horizontal="center" vertical="center" wrapText="1"/>
      <protection/>
    </xf>
    <xf numFmtId="0" fontId="64" fillId="0" borderId="44" xfId="0" applyFont="1" applyBorder="1" applyAlignment="1" applyProtection="1">
      <alignment horizontal="left" vertical="center"/>
      <protection/>
    </xf>
    <xf numFmtId="0" fontId="64" fillId="0" borderId="45" xfId="0" applyFont="1" applyBorder="1" applyAlignment="1" applyProtection="1">
      <alignment horizontal="left" vertical="center"/>
      <protection/>
    </xf>
    <xf numFmtId="0" fontId="64" fillId="0" borderId="15" xfId="0" applyFont="1" applyBorder="1" applyAlignment="1" applyProtection="1">
      <alignment horizontal="left" vertical="center"/>
      <protection/>
    </xf>
    <xf numFmtId="0" fontId="70" fillId="7" borderId="24" xfId="0" applyFont="1" applyFill="1" applyBorder="1" applyAlignment="1" applyProtection="1">
      <alignment horizontal="center" vertical="center"/>
      <protection/>
    </xf>
    <xf numFmtId="0" fontId="70" fillId="7" borderId="25" xfId="0" applyFont="1" applyFill="1" applyBorder="1" applyAlignment="1" applyProtection="1">
      <alignment horizontal="center" vertical="center"/>
      <protection/>
    </xf>
    <xf numFmtId="0" fontId="70" fillId="7" borderId="46" xfId="0" applyFont="1" applyFill="1" applyBorder="1" applyAlignment="1" applyProtection="1">
      <alignment horizontal="center" vertical="center"/>
      <protection/>
    </xf>
    <xf numFmtId="0" fontId="69" fillId="0" borderId="24" xfId="0" applyFont="1" applyBorder="1" applyAlignment="1" applyProtection="1">
      <alignment horizontal="center" vertical="center"/>
      <protection/>
    </xf>
    <xf numFmtId="0" fontId="69" fillId="0" borderId="25" xfId="0" applyFont="1" applyBorder="1" applyAlignment="1" applyProtection="1">
      <alignment horizontal="center" vertical="center"/>
      <protection/>
    </xf>
    <xf numFmtId="0" fontId="69" fillId="0" borderId="38" xfId="0" applyFont="1" applyBorder="1" applyAlignment="1" applyProtection="1">
      <alignment horizontal="left" vertical="center"/>
      <protection/>
    </xf>
    <xf numFmtId="0" fontId="69" fillId="0" borderId="39" xfId="0" applyFont="1" applyBorder="1" applyAlignment="1" applyProtection="1">
      <alignment horizontal="left" vertical="center"/>
      <protection/>
    </xf>
    <xf numFmtId="0" fontId="69" fillId="0" borderId="27" xfId="0" applyFont="1" applyBorder="1" applyAlignment="1" applyProtection="1">
      <alignment horizontal="left" vertical="center"/>
      <protection/>
    </xf>
    <xf numFmtId="0" fontId="64" fillId="0" borderId="47" xfId="0" applyFont="1" applyBorder="1" applyAlignment="1" applyProtection="1">
      <alignment horizontal="left" vertical="center"/>
      <protection/>
    </xf>
    <xf numFmtId="0" fontId="64" fillId="0" borderId="48" xfId="0" applyFont="1" applyBorder="1" applyAlignment="1" applyProtection="1">
      <alignment horizontal="left" vertical="center"/>
      <protection/>
    </xf>
    <xf numFmtId="0" fontId="64" fillId="0" borderId="49" xfId="0" applyFont="1" applyBorder="1" applyAlignment="1" applyProtection="1">
      <alignment horizontal="left" vertical="center"/>
      <protection/>
    </xf>
    <xf numFmtId="0" fontId="64" fillId="0" borderId="14" xfId="0" applyFont="1" applyBorder="1" applyAlignment="1" applyProtection="1">
      <alignment horizontal="left" vertical="center"/>
      <protection/>
    </xf>
    <xf numFmtId="14" fontId="64" fillId="34" borderId="26" xfId="0" applyNumberFormat="1" applyFont="1" applyFill="1" applyBorder="1" applyAlignment="1" applyProtection="1">
      <alignment horizontal="left" vertical="center" wrapText="1"/>
      <protection/>
    </xf>
    <xf numFmtId="14" fontId="64" fillId="34" borderId="46" xfId="0" applyNumberFormat="1" applyFont="1" applyFill="1" applyBorder="1" applyAlignment="1" applyProtection="1">
      <alignment horizontal="left" vertical="center" wrapText="1"/>
      <protection/>
    </xf>
    <xf numFmtId="14" fontId="64" fillId="33" borderId="26" xfId="0" applyNumberFormat="1" applyFont="1" applyFill="1" applyBorder="1" applyAlignment="1" applyProtection="1">
      <alignment horizontal="left" vertical="center"/>
      <protection locked="0"/>
    </xf>
    <xf numFmtId="14" fontId="64" fillId="33" borderId="25" xfId="0" applyNumberFormat="1" applyFont="1" applyFill="1" applyBorder="1" applyAlignment="1" applyProtection="1">
      <alignment horizontal="left" vertical="center"/>
      <protection locked="0"/>
    </xf>
    <xf numFmtId="14" fontId="64" fillId="33" borderId="46" xfId="0" applyNumberFormat="1" applyFont="1" applyFill="1" applyBorder="1" applyAlignment="1" applyProtection="1">
      <alignment horizontal="left" vertical="center"/>
      <protection locked="0"/>
    </xf>
    <xf numFmtId="0" fontId="0" fillId="7" borderId="50" xfId="0" applyFill="1" applyBorder="1" applyAlignment="1" applyProtection="1">
      <alignment horizontal="center"/>
      <protection/>
    </xf>
    <xf numFmtId="0" fontId="0" fillId="7" borderId="0" xfId="0" applyFill="1" applyBorder="1" applyAlignment="1" applyProtection="1">
      <alignment horizontal="center"/>
      <protection/>
    </xf>
    <xf numFmtId="0" fontId="0" fillId="7" borderId="51" xfId="0" applyFill="1" applyBorder="1" applyAlignment="1" applyProtection="1">
      <alignment horizontal="center"/>
      <protection/>
    </xf>
    <xf numFmtId="0" fontId="71" fillId="7" borderId="24" xfId="0" applyFont="1" applyFill="1" applyBorder="1" applyAlignment="1" applyProtection="1">
      <alignment horizontal="center" vertical="center"/>
      <protection/>
    </xf>
    <xf numFmtId="0" fontId="71" fillId="7" borderId="25" xfId="0" applyFont="1" applyFill="1" applyBorder="1" applyAlignment="1" applyProtection="1">
      <alignment horizontal="center" vertical="center"/>
      <protection/>
    </xf>
    <xf numFmtId="0" fontId="71" fillId="7" borderId="28" xfId="0" applyFont="1" applyFill="1" applyBorder="1" applyAlignment="1" applyProtection="1">
      <alignment horizontal="center" vertical="center"/>
      <protection/>
    </xf>
    <xf numFmtId="0" fontId="67" fillId="7" borderId="52" xfId="0" applyFont="1" applyFill="1" applyBorder="1" applyAlignment="1" applyProtection="1">
      <alignment horizontal="center"/>
      <protection/>
    </xf>
    <xf numFmtId="0" fontId="67" fillId="7" borderId="51" xfId="0" applyFont="1" applyFill="1" applyBorder="1" applyAlignment="1" applyProtection="1">
      <alignment horizontal="center"/>
      <protection/>
    </xf>
    <xf numFmtId="0" fontId="52" fillId="33" borderId="26" xfId="44" applyFill="1" applyBorder="1" applyAlignment="1" applyProtection="1">
      <alignment horizontal="left"/>
      <protection locked="0"/>
    </xf>
    <xf numFmtId="0" fontId="0" fillId="33" borderId="25" xfId="0" applyFill="1" applyBorder="1" applyAlignment="1" applyProtection="1">
      <alignment horizontal="left"/>
      <protection locked="0"/>
    </xf>
    <xf numFmtId="0" fontId="0" fillId="33" borderId="28" xfId="0" applyFill="1" applyBorder="1" applyAlignment="1" applyProtection="1">
      <alignment horizontal="left"/>
      <protection locked="0"/>
    </xf>
    <xf numFmtId="0" fontId="69" fillId="0" borderId="24" xfId="0" applyFont="1" applyBorder="1" applyAlignment="1" applyProtection="1">
      <alignment horizontal="center" vertical="center" wrapText="1"/>
      <protection/>
    </xf>
    <xf numFmtId="0" fontId="69" fillId="0" borderId="25" xfId="0" applyFont="1" applyBorder="1" applyAlignment="1" applyProtection="1">
      <alignment horizontal="center" vertical="center" wrapText="1"/>
      <protection/>
    </xf>
    <xf numFmtId="0" fontId="69" fillId="0" borderId="28" xfId="0" applyFont="1" applyBorder="1" applyAlignment="1" applyProtection="1">
      <alignment horizontal="center" vertical="center" wrapText="1"/>
      <protection/>
    </xf>
    <xf numFmtId="0" fontId="66" fillId="34" borderId="53" xfId="0" applyFont="1" applyFill="1" applyBorder="1" applyAlignment="1" applyProtection="1">
      <alignment horizontal="center" vertical="center" wrapText="1"/>
      <protection/>
    </xf>
    <xf numFmtId="0" fontId="66" fillId="34" borderId="17" xfId="0" applyFont="1" applyFill="1" applyBorder="1" applyAlignment="1" applyProtection="1">
      <alignment horizontal="center" vertical="center" wrapText="1"/>
      <protection/>
    </xf>
    <xf numFmtId="0" fontId="66" fillId="34" borderId="54" xfId="0" applyFont="1" applyFill="1" applyBorder="1" applyAlignment="1" applyProtection="1">
      <alignment horizontal="center" vertical="center" wrapText="1"/>
      <protection/>
    </xf>
    <xf numFmtId="0" fontId="66" fillId="34" borderId="55" xfId="0" applyFont="1" applyFill="1" applyBorder="1" applyAlignment="1" applyProtection="1">
      <alignment horizontal="center" vertical="center" wrapText="1"/>
      <protection/>
    </xf>
    <xf numFmtId="0" fontId="66" fillId="34" borderId="56" xfId="0" applyFont="1" applyFill="1" applyBorder="1" applyAlignment="1" applyProtection="1">
      <alignment horizontal="center" vertical="center" wrapText="1"/>
      <protection/>
    </xf>
    <xf numFmtId="0" fontId="66" fillId="34" borderId="57" xfId="0" applyFont="1" applyFill="1" applyBorder="1" applyAlignment="1" applyProtection="1">
      <alignment horizontal="center" vertical="center" wrapText="1"/>
      <protection/>
    </xf>
    <xf numFmtId="0" fontId="66" fillId="34" borderId="58" xfId="0" applyFont="1" applyFill="1" applyBorder="1" applyAlignment="1" applyProtection="1">
      <alignment horizontal="center" vertical="center" wrapText="1"/>
      <protection/>
    </xf>
    <xf numFmtId="0" fontId="66" fillId="34" borderId="19" xfId="0" applyFont="1" applyFill="1" applyBorder="1" applyAlignment="1" applyProtection="1">
      <alignment horizontal="center" vertical="center" wrapText="1"/>
      <protection/>
    </xf>
    <xf numFmtId="0" fontId="66" fillId="34" borderId="16" xfId="0" applyFont="1" applyFill="1" applyBorder="1" applyAlignment="1" applyProtection="1">
      <alignment horizontal="center" vertical="center" wrapText="1"/>
      <protection/>
    </xf>
    <xf numFmtId="0" fontId="66" fillId="34" borderId="23" xfId="0" applyFont="1" applyFill="1" applyBorder="1" applyAlignment="1" applyProtection="1">
      <alignment horizontal="center" vertical="center" wrapText="1"/>
      <protection/>
    </xf>
    <xf numFmtId="42" fontId="68" fillId="7" borderId="59" xfId="0" applyNumberFormat="1" applyFont="1" applyFill="1" applyBorder="1" applyAlignment="1" applyProtection="1">
      <alignment horizontal="center" vertical="center"/>
      <protection/>
    </xf>
    <xf numFmtId="42" fontId="68" fillId="7" borderId="60" xfId="0" applyNumberFormat="1" applyFont="1" applyFill="1" applyBorder="1" applyAlignment="1" applyProtection="1">
      <alignment horizontal="center" vertical="center"/>
      <protection/>
    </xf>
    <xf numFmtId="0" fontId="68" fillId="7" borderId="61" xfId="0" applyFont="1" applyFill="1" applyBorder="1" applyAlignment="1" applyProtection="1">
      <alignment horizontal="right" vertical="center"/>
      <protection/>
    </xf>
    <xf numFmtId="0" fontId="68" fillId="7" borderId="62" xfId="0" applyFont="1" applyFill="1" applyBorder="1" applyAlignment="1" applyProtection="1">
      <alignment horizontal="right" vertical="center"/>
      <protection/>
    </xf>
    <xf numFmtId="0" fontId="68" fillId="7" borderId="63" xfId="0" applyFont="1" applyFill="1" applyBorder="1" applyAlignment="1" applyProtection="1">
      <alignment horizontal="right" vertical="center"/>
      <protection/>
    </xf>
    <xf numFmtId="42" fontId="64" fillId="33" borderId="11" xfId="0" applyNumberFormat="1" applyFont="1" applyFill="1" applyBorder="1" applyAlignment="1" applyProtection="1">
      <alignment horizontal="right" vertical="center"/>
      <protection locked="0"/>
    </xf>
    <xf numFmtId="42" fontId="64" fillId="33" borderId="10" xfId="0" applyNumberFormat="1" applyFont="1" applyFill="1" applyBorder="1" applyAlignment="1" applyProtection="1">
      <alignment horizontal="right" vertical="center"/>
      <protection locked="0"/>
    </xf>
    <xf numFmtId="0" fontId="64" fillId="7" borderId="38" xfId="0" applyFont="1" applyFill="1" applyBorder="1" applyAlignment="1" applyProtection="1">
      <alignment horizontal="center" vertical="center"/>
      <protection/>
    </xf>
    <xf numFmtId="0" fontId="64" fillId="7" borderId="39" xfId="0" applyFont="1" applyFill="1" applyBorder="1" applyAlignment="1" applyProtection="1">
      <alignment horizontal="center" vertical="center"/>
      <protection/>
    </xf>
    <xf numFmtId="0" fontId="60" fillId="19" borderId="64" xfId="0" applyFont="1" applyFill="1" applyBorder="1" applyAlignment="1" applyProtection="1">
      <alignment horizontal="center" vertical="center"/>
      <protection/>
    </xf>
    <xf numFmtId="0" fontId="60" fillId="19" borderId="65" xfId="0" applyFont="1" applyFill="1" applyBorder="1" applyAlignment="1" applyProtection="1">
      <alignment horizontal="center" vertical="center"/>
      <protection/>
    </xf>
    <xf numFmtId="0" fontId="70" fillId="33" borderId="41" xfId="0" applyFont="1" applyFill="1" applyBorder="1" applyAlignment="1" applyProtection="1">
      <alignment horizontal="center" vertical="center" wrapText="1"/>
      <protection locked="0"/>
    </xf>
    <xf numFmtId="0" fontId="70" fillId="33" borderId="18" xfId="0" applyFont="1" applyFill="1" applyBorder="1" applyAlignment="1" applyProtection="1">
      <alignment horizontal="center" vertical="center" wrapText="1"/>
      <protection locked="0"/>
    </xf>
    <xf numFmtId="0" fontId="69" fillId="7" borderId="66" xfId="0" applyFont="1" applyFill="1" applyBorder="1" applyAlignment="1" applyProtection="1">
      <alignment horizontal="center" vertical="center" wrapText="1"/>
      <protection/>
    </xf>
    <xf numFmtId="0" fontId="69" fillId="7" borderId="67" xfId="0" applyFont="1" applyFill="1" applyBorder="1" applyAlignment="1" applyProtection="1">
      <alignment horizontal="center" vertical="center" wrapText="1"/>
      <protection/>
    </xf>
    <xf numFmtId="0" fontId="69" fillId="7" borderId="68" xfId="0" applyFont="1" applyFill="1" applyBorder="1" applyAlignment="1" applyProtection="1">
      <alignment horizontal="center" vertical="center" wrapText="1"/>
      <protection/>
    </xf>
    <xf numFmtId="0" fontId="69" fillId="7" borderId="50" xfId="0" applyFont="1" applyFill="1" applyBorder="1" applyAlignment="1" applyProtection="1">
      <alignment horizontal="center" vertical="center" wrapText="1"/>
      <protection/>
    </xf>
    <xf numFmtId="0" fontId="69" fillId="7" borderId="0" xfId="0" applyFont="1" applyFill="1" applyBorder="1" applyAlignment="1" applyProtection="1">
      <alignment horizontal="center" vertical="center" wrapText="1"/>
      <protection/>
    </xf>
    <xf numFmtId="0" fontId="69" fillId="7" borderId="51" xfId="0" applyFont="1" applyFill="1" applyBorder="1" applyAlignment="1" applyProtection="1">
      <alignment horizontal="center" vertical="center" wrapText="1"/>
      <protection/>
    </xf>
    <xf numFmtId="0" fontId="69" fillId="0" borderId="69" xfId="0" applyFont="1" applyBorder="1" applyAlignment="1" applyProtection="1">
      <alignment horizontal="center" vertical="center"/>
      <protection/>
    </xf>
    <xf numFmtId="0" fontId="69" fillId="0" borderId="70" xfId="0" applyFont="1" applyBorder="1" applyAlignment="1" applyProtection="1">
      <alignment horizontal="center" vertical="center"/>
      <protection/>
    </xf>
    <xf numFmtId="0" fontId="69" fillId="0" borderId="71" xfId="0" applyFont="1" applyBorder="1" applyAlignment="1" applyProtection="1">
      <alignment horizontal="center" vertical="center"/>
      <protection/>
    </xf>
    <xf numFmtId="0" fontId="69" fillId="0" borderId="38" xfId="0" applyFont="1" applyBorder="1" applyAlignment="1" applyProtection="1">
      <alignment horizontal="center" vertical="center" wrapText="1"/>
      <protection/>
    </xf>
    <xf numFmtId="0" fontId="69" fillId="0" borderId="39" xfId="0" applyFont="1" applyBorder="1" applyAlignment="1" applyProtection="1">
      <alignment horizontal="center" vertical="center" wrapText="1"/>
      <protection/>
    </xf>
    <xf numFmtId="0" fontId="69" fillId="0" borderId="40" xfId="0" applyFont="1" applyBorder="1" applyAlignment="1" applyProtection="1">
      <alignment horizontal="center" vertical="center" wrapText="1"/>
      <protection/>
    </xf>
    <xf numFmtId="0" fontId="64" fillId="7" borderId="24" xfId="0" applyFont="1" applyFill="1" applyBorder="1" applyAlignment="1" applyProtection="1">
      <alignment horizontal="center" vertical="center"/>
      <protection/>
    </xf>
    <xf numFmtId="0" fontId="64" fillId="7" borderId="25" xfId="0" applyFont="1" applyFill="1" applyBorder="1" applyAlignment="1" applyProtection="1">
      <alignment horizontal="center" vertical="center"/>
      <protection/>
    </xf>
    <xf numFmtId="0" fontId="64" fillId="7" borderId="28" xfId="0" applyFont="1" applyFill="1" applyBorder="1" applyAlignment="1" applyProtection="1">
      <alignment horizontal="center" vertical="center"/>
      <protection/>
    </xf>
    <xf numFmtId="0" fontId="69" fillId="34" borderId="24" xfId="0" applyFont="1" applyFill="1" applyBorder="1" applyAlignment="1" applyProtection="1">
      <alignment horizontal="center" vertical="center"/>
      <protection/>
    </xf>
    <xf numFmtId="0" fontId="69" fillId="34" borderId="25" xfId="0" applyFont="1" applyFill="1" applyBorder="1" applyAlignment="1" applyProtection="1">
      <alignment horizontal="center" vertical="center"/>
      <protection/>
    </xf>
    <xf numFmtId="0" fontId="69" fillId="34" borderId="28" xfId="0" applyFont="1" applyFill="1" applyBorder="1" applyAlignment="1" applyProtection="1">
      <alignment horizontal="center" vertical="center"/>
      <protection/>
    </xf>
    <xf numFmtId="0" fontId="0" fillId="7" borderId="38" xfId="0" applyFill="1" applyBorder="1" applyAlignment="1" applyProtection="1">
      <alignment horizontal="center" vertical="top" wrapText="1"/>
      <protection/>
    </xf>
    <xf numFmtId="0" fontId="0" fillId="7" borderId="39" xfId="0" applyFill="1" applyBorder="1" applyAlignment="1" applyProtection="1">
      <alignment horizontal="center" vertical="top" wrapText="1"/>
      <protection/>
    </xf>
    <xf numFmtId="0" fontId="0" fillId="7" borderId="40" xfId="0" applyFill="1" applyBorder="1" applyAlignment="1" applyProtection="1">
      <alignment horizontal="center" vertical="top" wrapText="1"/>
      <protection/>
    </xf>
    <xf numFmtId="0" fontId="66" fillId="7" borderId="38" xfId="0" applyFont="1" applyFill="1" applyBorder="1" applyAlignment="1" applyProtection="1">
      <alignment horizontal="center" vertical="top" wrapText="1"/>
      <protection/>
    </xf>
    <xf numFmtId="0" fontId="66" fillId="7" borderId="39" xfId="0" applyFont="1" applyFill="1" applyBorder="1" applyAlignment="1" applyProtection="1">
      <alignment horizontal="center" vertical="top" wrapText="1"/>
      <protection/>
    </xf>
    <xf numFmtId="0" fontId="66" fillId="7" borderId="40" xfId="0" applyFont="1" applyFill="1" applyBorder="1" applyAlignment="1" applyProtection="1">
      <alignment horizontal="center" vertical="top" wrapText="1"/>
      <protection/>
    </xf>
    <xf numFmtId="0" fontId="68" fillId="34" borderId="24" xfId="0" applyFont="1" applyFill="1" applyBorder="1" applyAlignment="1" applyProtection="1">
      <alignment horizontal="left" vertical="center"/>
      <protection/>
    </xf>
    <xf numFmtId="0" fontId="68" fillId="34" borderId="25" xfId="0" applyFont="1" applyFill="1" applyBorder="1" applyAlignment="1" applyProtection="1">
      <alignment horizontal="left" vertical="center"/>
      <protection/>
    </xf>
    <xf numFmtId="0" fontId="68" fillId="34" borderId="28" xfId="0" applyFont="1" applyFill="1" applyBorder="1" applyAlignment="1" applyProtection="1">
      <alignment horizontal="left" vertical="center"/>
      <protection/>
    </xf>
    <xf numFmtId="0" fontId="52" fillId="7" borderId="66" xfId="44" applyFill="1" applyBorder="1" applyAlignment="1" applyProtection="1">
      <alignment horizontal="center"/>
      <protection/>
    </xf>
    <xf numFmtId="0" fontId="52" fillId="7" borderId="67" xfId="44" applyFill="1" applyBorder="1" applyAlignment="1" applyProtection="1">
      <alignment horizontal="center"/>
      <protection/>
    </xf>
    <xf numFmtId="0" fontId="52" fillId="7" borderId="68" xfId="44" applyFill="1" applyBorder="1" applyAlignment="1" applyProtection="1">
      <alignment horizontal="center"/>
      <protection/>
    </xf>
    <xf numFmtId="0" fontId="72" fillId="7" borderId="66" xfId="0" applyFont="1" applyFill="1" applyBorder="1" applyAlignment="1" applyProtection="1">
      <alignment horizontal="center" vertical="top" wrapText="1"/>
      <protection/>
    </xf>
    <xf numFmtId="0" fontId="72" fillId="7" borderId="67" xfId="0" applyFont="1" applyFill="1" applyBorder="1" applyAlignment="1" applyProtection="1">
      <alignment horizontal="center" vertical="top" wrapText="1"/>
      <protection/>
    </xf>
    <xf numFmtId="0" fontId="72" fillId="7" borderId="68" xfId="0" applyFont="1" applyFill="1" applyBorder="1" applyAlignment="1" applyProtection="1">
      <alignment horizontal="center" vertical="top" wrapText="1"/>
      <protection/>
    </xf>
    <xf numFmtId="0" fontId="72" fillId="7" borderId="50" xfId="0" applyFont="1" applyFill="1" applyBorder="1" applyAlignment="1" applyProtection="1">
      <alignment horizontal="center" vertical="top" wrapText="1"/>
      <protection/>
    </xf>
    <xf numFmtId="0" fontId="72" fillId="7" borderId="0" xfId="0" applyFont="1" applyFill="1" applyBorder="1" applyAlignment="1" applyProtection="1">
      <alignment horizontal="center" vertical="top" wrapText="1"/>
      <protection/>
    </xf>
    <xf numFmtId="0" fontId="72" fillId="7" borderId="51" xfId="0" applyFont="1" applyFill="1" applyBorder="1" applyAlignment="1" applyProtection="1">
      <alignment horizontal="center" vertical="top" wrapText="1"/>
      <protection/>
    </xf>
    <xf numFmtId="0" fontId="72" fillId="7" borderId="56" xfId="0" applyFont="1" applyFill="1" applyBorder="1" applyAlignment="1" applyProtection="1">
      <alignment horizontal="center" vertical="top" wrapText="1"/>
      <protection/>
    </xf>
    <xf numFmtId="0" fontId="72" fillId="7" borderId="23" xfId="0" applyFont="1" applyFill="1" applyBorder="1" applyAlignment="1" applyProtection="1">
      <alignment horizontal="center" vertical="top" wrapText="1"/>
      <protection/>
    </xf>
    <xf numFmtId="0" fontId="72" fillId="7" borderId="71" xfId="0" applyFont="1" applyFill="1" applyBorder="1" applyAlignment="1" applyProtection="1">
      <alignment horizontal="center" vertical="top" wrapText="1"/>
      <protection/>
    </xf>
    <xf numFmtId="14" fontId="64" fillId="33" borderId="26" xfId="0" applyNumberFormat="1" applyFont="1" applyFill="1" applyBorder="1" applyAlignment="1" applyProtection="1">
      <alignment horizontal="left" vertical="center" wrapText="1"/>
      <protection locked="0"/>
    </xf>
    <xf numFmtId="14" fontId="64" fillId="33" borderId="25" xfId="0" applyNumberFormat="1" applyFont="1" applyFill="1" applyBorder="1" applyAlignment="1" applyProtection="1">
      <alignment horizontal="left" vertical="center" wrapText="1"/>
      <protection locked="0"/>
    </xf>
    <xf numFmtId="0" fontId="11" fillId="33" borderId="24" xfId="0" applyFont="1" applyFill="1" applyBorder="1" applyAlignment="1" applyProtection="1">
      <alignment horizontal="left" vertical="top" wrapText="1"/>
      <protection locked="0"/>
    </xf>
    <xf numFmtId="0" fontId="11" fillId="33" borderId="25" xfId="0" applyFont="1" applyFill="1" applyBorder="1" applyAlignment="1" applyProtection="1">
      <alignment horizontal="left" vertical="top" wrapText="1"/>
      <protection locked="0"/>
    </xf>
    <xf numFmtId="0" fontId="11" fillId="33" borderId="28" xfId="0" applyFont="1" applyFill="1" applyBorder="1" applyAlignment="1" applyProtection="1">
      <alignment horizontal="left" vertical="top" wrapText="1"/>
      <protection locked="0"/>
    </xf>
    <xf numFmtId="0" fontId="64" fillId="0" borderId="72" xfId="0" applyFont="1" applyBorder="1" applyAlignment="1" applyProtection="1">
      <alignment horizontal="left"/>
      <protection/>
    </xf>
    <xf numFmtId="0" fontId="64" fillId="0" borderId="73" xfId="0" applyFont="1" applyBorder="1" applyAlignment="1" applyProtection="1">
      <alignment horizontal="left"/>
      <protection/>
    </xf>
    <xf numFmtId="0" fontId="64" fillId="0" borderId="74" xfId="0" applyFont="1" applyBorder="1" applyAlignment="1" applyProtection="1">
      <alignment horizontal="left"/>
      <protection/>
    </xf>
    <xf numFmtId="14" fontId="64" fillId="33" borderId="46" xfId="0" applyNumberFormat="1" applyFont="1" applyFill="1" applyBorder="1" applyAlignment="1" applyProtection="1">
      <alignment horizontal="left" vertical="center" wrapText="1"/>
      <protection locked="0"/>
    </xf>
    <xf numFmtId="0" fontId="0" fillId="33" borderId="26" xfId="0" applyFill="1" applyBorder="1" applyAlignment="1" applyProtection="1">
      <alignment horizontal="left" vertical="center"/>
      <protection locked="0"/>
    </xf>
    <xf numFmtId="0" fontId="0" fillId="33" borderId="25" xfId="0" applyFill="1" applyBorder="1" applyAlignment="1" applyProtection="1">
      <alignment horizontal="left" vertical="center"/>
      <protection locked="0"/>
    </xf>
    <xf numFmtId="0" fontId="0" fillId="33" borderId="46" xfId="0" applyFill="1" applyBorder="1" applyAlignment="1" applyProtection="1">
      <alignment horizontal="left" vertical="center"/>
      <protection locked="0"/>
    </xf>
    <xf numFmtId="0" fontId="64" fillId="33" borderId="26" xfId="0" applyFont="1" applyFill="1" applyBorder="1" applyAlignment="1" applyProtection="1">
      <alignment horizontal="left" vertical="center" wrapText="1"/>
      <protection locked="0"/>
    </xf>
    <xf numFmtId="0" fontId="64" fillId="33" borderId="28" xfId="0" applyFont="1" applyFill="1" applyBorder="1" applyAlignment="1" applyProtection="1">
      <alignment horizontal="left" vertical="center" wrapText="1"/>
      <protection locked="0"/>
    </xf>
    <xf numFmtId="14" fontId="68" fillId="19" borderId="59" xfId="0" applyNumberFormat="1" applyFont="1" applyFill="1" applyBorder="1" applyAlignment="1" applyProtection="1">
      <alignment horizontal="center" vertical="center"/>
      <protection/>
    </xf>
    <xf numFmtId="14" fontId="68" fillId="19" borderId="63" xfId="0" applyNumberFormat="1" applyFont="1" applyFill="1" applyBorder="1" applyAlignment="1" applyProtection="1">
      <alignment horizontal="center" vertical="center"/>
      <protection/>
    </xf>
    <xf numFmtId="0" fontId="68" fillId="7" borderId="38" xfId="0" applyFont="1" applyFill="1" applyBorder="1" applyAlignment="1" applyProtection="1">
      <alignment horizontal="center"/>
      <protection/>
    </xf>
    <xf numFmtId="0" fontId="68" fillId="7" borderId="39" xfId="0" applyFont="1" applyFill="1" applyBorder="1" applyAlignment="1" applyProtection="1">
      <alignment horizontal="center"/>
      <protection/>
    </xf>
    <xf numFmtId="0" fontId="68" fillId="7" borderId="40" xfId="0" applyFont="1" applyFill="1" applyBorder="1" applyAlignment="1" applyProtection="1">
      <alignment horizontal="center"/>
      <protection/>
    </xf>
    <xf numFmtId="0" fontId="68" fillId="7" borderId="61" xfId="0" applyFont="1" applyFill="1" applyBorder="1" applyAlignment="1" applyProtection="1">
      <alignment horizontal="center" vertical="center"/>
      <protection/>
    </xf>
    <xf numFmtId="0" fontId="68" fillId="7" borderId="62" xfId="0" applyFont="1" applyFill="1" applyBorder="1" applyAlignment="1" applyProtection="1">
      <alignment horizontal="center" vertical="center"/>
      <protection/>
    </xf>
    <xf numFmtId="0" fontId="68" fillId="7" borderId="63" xfId="0" applyFont="1" applyFill="1" applyBorder="1" applyAlignment="1" applyProtection="1">
      <alignment horizontal="center" vertical="center"/>
      <protection/>
    </xf>
    <xf numFmtId="0" fontId="68" fillId="7" borderId="59" xfId="0" applyFont="1" applyFill="1" applyBorder="1" applyAlignment="1" applyProtection="1">
      <alignment horizontal="center" vertical="center"/>
      <protection/>
    </xf>
    <xf numFmtId="14" fontId="68" fillId="19" borderId="62" xfId="0" applyNumberFormat="1" applyFont="1" applyFill="1" applyBorder="1" applyAlignment="1" applyProtection="1">
      <alignment horizontal="center" vertical="center"/>
      <protection/>
    </xf>
    <xf numFmtId="14" fontId="68" fillId="19" borderId="60" xfId="0" applyNumberFormat="1" applyFont="1" applyFill="1" applyBorder="1" applyAlignment="1" applyProtection="1">
      <alignment horizontal="center" vertical="center"/>
      <protection/>
    </xf>
    <xf numFmtId="0" fontId="70" fillId="33" borderId="75" xfId="0" applyFont="1" applyFill="1" applyBorder="1" applyAlignment="1" applyProtection="1">
      <alignment horizontal="center" vertical="center" wrapText="1"/>
      <protection locked="0"/>
    </xf>
    <xf numFmtId="0" fontId="68" fillId="7" borderId="24" xfId="0" applyFont="1" applyFill="1" applyBorder="1" applyAlignment="1" applyProtection="1">
      <alignment horizontal="center"/>
      <protection/>
    </xf>
    <xf numFmtId="0" fontId="68" fillId="7" borderId="25" xfId="0" applyFont="1" applyFill="1" applyBorder="1" applyAlignment="1" applyProtection="1">
      <alignment horizontal="center"/>
      <protection/>
    </xf>
    <xf numFmtId="0" fontId="68" fillId="7" borderId="28" xfId="0" applyFont="1" applyFill="1" applyBorder="1" applyAlignment="1" applyProtection="1">
      <alignment horizontal="center"/>
      <protection/>
    </xf>
    <xf numFmtId="0" fontId="68" fillId="7" borderId="24" xfId="0" applyFont="1" applyFill="1" applyBorder="1" applyAlignment="1" applyProtection="1">
      <alignment horizontal="left" vertical="center"/>
      <protection/>
    </xf>
    <xf numFmtId="0" fontId="68" fillId="7" borderId="25" xfId="0" applyFont="1" applyFill="1" applyBorder="1" applyAlignment="1" applyProtection="1">
      <alignment horizontal="left" vertical="center"/>
      <protection/>
    </xf>
    <xf numFmtId="0" fontId="68" fillId="7" borderId="46" xfId="0" applyFont="1" applyFill="1" applyBorder="1" applyAlignment="1" applyProtection="1">
      <alignment horizontal="left" vertical="center"/>
      <protection/>
    </xf>
    <xf numFmtId="0" fontId="64" fillId="7" borderId="64" xfId="0" applyFont="1" applyFill="1" applyBorder="1" applyAlignment="1" applyProtection="1">
      <alignment horizontal="center" vertical="center"/>
      <protection/>
    </xf>
    <xf numFmtId="0" fontId="64" fillId="7" borderId="70" xfId="0" applyFont="1" applyFill="1" applyBorder="1" applyAlignment="1" applyProtection="1">
      <alignment horizontal="center" vertical="center"/>
      <protection/>
    </xf>
    <xf numFmtId="0" fontId="64" fillId="7" borderId="65" xfId="0" applyFont="1" applyFill="1" applyBorder="1" applyAlignment="1" applyProtection="1">
      <alignment horizontal="center" vertical="center"/>
      <protection/>
    </xf>
    <xf numFmtId="14" fontId="60" fillId="19" borderId="64" xfId="0" applyNumberFormat="1" applyFont="1" applyFill="1" applyBorder="1" applyAlignment="1" applyProtection="1">
      <alignment horizontal="left" vertical="top" wrapText="1"/>
      <protection/>
    </xf>
    <xf numFmtId="14" fontId="60" fillId="19" borderId="70" xfId="0" applyNumberFormat="1" applyFont="1" applyFill="1" applyBorder="1" applyAlignment="1" applyProtection="1">
      <alignment horizontal="left" vertical="top" wrapText="1"/>
      <protection/>
    </xf>
    <xf numFmtId="14" fontId="60" fillId="19" borderId="65" xfId="0" applyNumberFormat="1" applyFont="1" applyFill="1" applyBorder="1" applyAlignment="1" applyProtection="1">
      <alignment horizontal="left" vertical="top" wrapText="1"/>
      <protection/>
    </xf>
    <xf numFmtId="14" fontId="60" fillId="19" borderId="35" xfId="0" applyNumberFormat="1" applyFont="1" applyFill="1" applyBorder="1" applyAlignment="1" applyProtection="1">
      <alignment horizontal="center" vertical="center" wrapText="1"/>
      <protection/>
    </xf>
    <xf numFmtId="14" fontId="60" fillId="19" borderId="39" xfId="0" applyNumberFormat="1" applyFont="1" applyFill="1" applyBorder="1" applyAlignment="1" applyProtection="1">
      <alignment horizontal="center" vertical="center" wrapText="1"/>
      <protection/>
    </xf>
    <xf numFmtId="14" fontId="60" fillId="19" borderId="27" xfId="0" applyNumberFormat="1" applyFont="1" applyFill="1" applyBorder="1" applyAlignment="1" applyProtection="1">
      <alignment horizontal="center" vertical="center" wrapText="1"/>
      <protection/>
    </xf>
    <xf numFmtId="0" fontId="64" fillId="7" borderId="64" xfId="0" applyFont="1" applyFill="1" applyBorder="1" applyAlignment="1" applyProtection="1">
      <alignment horizontal="left" vertical="center"/>
      <protection/>
    </xf>
    <xf numFmtId="0" fontId="64" fillId="7" borderId="65" xfId="0" applyFont="1" applyFill="1" applyBorder="1" applyAlignment="1" applyProtection="1">
      <alignment horizontal="left" vertical="center"/>
      <protection/>
    </xf>
    <xf numFmtId="0" fontId="60" fillId="19" borderId="35" xfId="0" applyFont="1" applyFill="1" applyBorder="1" applyAlignment="1" applyProtection="1">
      <alignment horizontal="left" vertical="center" wrapText="1"/>
      <protection/>
    </xf>
    <xf numFmtId="0" fontId="60" fillId="19" borderId="39" xfId="0" applyFont="1" applyFill="1" applyBorder="1" applyAlignment="1" applyProtection="1">
      <alignment horizontal="left" vertical="center" wrapText="1"/>
      <protection/>
    </xf>
    <xf numFmtId="0" fontId="60" fillId="19" borderId="40" xfId="0" applyFont="1" applyFill="1" applyBorder="1" applyAlignment="1" applyProtection="1">
      <alignment horizontal="left" vertical="center" wrapText="1"/>
      <protection/>
    </xf>
    <xf numFmtId="0" fontId="52" fillId="7" borderId="67" xfId="44" applyFill="1" applyBorder="1" applyAlignment="1" applyProtection="1">
      <alignment horizontal="center" vertical="center" wrapText="1"/>
      <protection/>
    </xf>
    <xf numFmtId="0" fontId="64" fillId="7" borderId="67" xfId="0" applyFont="1" applyFill="1" applyBorder="1" applyAlignment="1" applyProtection="1">
      <alignment horizontal="center" vertical="center" wrapText="1"/>
      <protection/>
    </xf>
    <xf numFmtId="0" fontId="64" fillId="7" borderId="68" xfId="0" applyFont="1" applyFill="1" applyBorder="1" applyAlignment="1" applyProtection="1">
      <alignment horizontal="center" vertical="center" wrapText="1"/>
      <protection/>
    </xf>
    <xf numFmtId="0" fontId="64" fillId="7" borderId="76" xfId="0" applyFont="1" applyFill="1" applyBorder="1" applyAlignment="1" applyProtection="1">
      <alignment horizontal="center" vertical="center" wrapText="1"/>
      <protection/>
    </xf>
    <xf numFmtId="0" fontId="64" fillId="7" borderId="77" xfId="0" applyFont="1" applyFill="1" applyBorder="1" applyAlignment="1" applyProtection="1">
      <alignment horizontal="center" vertical="center" wrapText="1"/>
      <protection/>
    </xf>
    <xf numFmtId="0" fontId="64" fillId="7" borderId="66" xfId="0" applyFont="1" applyFill="1" applyBorder="1" applyAlignment="1" applyProtection="1">
      <alignment horizontal="center" vertical="center" wrapText="1"/>
      <protection/>
    </xf>
    <xf numFmtId="0" fontId="64" fillId="7" borderId="78" xfId="0" applyFont="1" applyFill="1" applyBorder="1" applyAlignment="1" applyProtection="1">
      <alignment horizontal="center" vertical="center" wrapText="1"/>
      <protection/>
    </xf>
    <xf numFmtId="0" fontId="68" fillId="7" borderId="38" xfId="0" applyFont="1" applyFill="1" applyBorder="1" applyAlignment="1" applyProtection="1">
      <alignment horizontal="center" vertical="center"/>
      <protection/>
    </xf>
    <xf numFmtId="0" fontId="68" fillId="7" borderId="39" xfId="0" applyFont="1" applyFill="1" applyBorder="1" applyAlignment="1" applyProtection="1">
      <alignment horizontal="center" vertical="center"/>
      <protection/>
    </xf>
    <xf numFmtId="14" fontId="68" fillId="33" borderId="39" xfId="0" applyNumberFormat="1" applyFont="1" applyFill="1" applyBorder="1" applyAlignment="1" applyProtection="1">
      <alignment horizontal="center" vertical="center"/>
      <protection locked="0"/>
    </xf>
    <xf numFmtId="14" fontId="68" fillId="33" borderId="40" xfId="0" applyNumberFormat="1" applyFont="1" applyFill="1" applyBorder="1" applyAlignment="1" applyProtection="1">
      <alignment horizontal="center" vertical="center"/>
      <protection locked="0"/>
    </xf>
    <xf numFmtId="167" fontId="64" fillId="33" borderId="26" xfId="0" applyNumberFormat="1" applyFont="1" applyFill="1" applyBorder="1" applyAlignment="1" applyProtection="1">
      <alignment horizontal="left" vertical="center" wrapText="1"/>
      <protection locked="0"/>
    </xf>
    <xf numFmtId="167" fontId="64" fillId="33" borderId="25" xfId="0" applyNumberFormat="1" applyFont="1" applyFill="1" applyBorder="1" applyAlignment="1" applyProtection="1">
      <alignment horizontal="left" vertical="center" wrapText="1"/>
      <protection locked="0"/>
    </xf>
    <xf numFmtId="167" fontId="64" fillId="33" borderId="46" xfId="0" applyNumberFormat="1" applyFont="1" applyFill="1" applyBorder="1" applyAlignment="1" applyProtection="1">
      <alignment horizontal="left" vertical="center" wrapText="1"/>
      <protection locked="0"/>
    </xf>
    <xf numFmtId="166" fontId="64" fillId="33" borderId="25" xfId="0" applyNumberFormat="1" applyFont="1" applyFill="1" applyBorder="1" applyAlignment="1" applyProtection="1">
      <alignment horizontal="left" vertical="center" wrapText="1"/>
      <protection locked="0"/>
    </xf>
    <xf numFmtId="166" fontId="64" fillId="33" borderId="28" xfId="0" applyNumberFormat="1" applyFont="1" applyFill="1" applyBorder="1" applyAlignment="1" applyProtection="1">
      <alignment horizontal="left" vertical="center" wrapText="1"/>
      <protection locked="0"/>
    </xf>
    <xf numFmtId="0" fontId="64" fillId="33" borderId="25" xfId="0" applyFont="1" applyFill="1" applyBorder="1" applyAlignment="1" applyProtection="1">
      <alignment horizontal="left" vertical="center" wrapText="1"/>
      <protection locked="0"/>
    </xf>
    <xf numFmtId="0" fontId="64" fillId="33" borderId="46" xfId="0" applyFont="1" applyFill="1" applyBorder="1" applyAlignment="1" applyProtection="1">
      <alignment horizontal="left" vertical="center" wrapText="1"/>
      <protection locked="0"/>
    </xf>
    <xf numFmtId="0" fontId="52" fillId="33" borderId="26" xfId="44" applyFill="1" applyBorder="1" applyAlignment="1" applyProtection="1">
      <alignment horizontal="left" vertical="center"/>
      <protection locked="0"/>
    </xf>
    <xf numFmtId="0" fontId="64" fillId="33" borderId="25" xfId="0" applyFont="1" applyFill="1" applyBorder="1" applyAlignment="1" applyProtection="1">
      <alignment horizontal="left" vertical="center"/>
      <protection locked="0"/>
    </xf>
    <xf numFmtId="0" fontId="64" fillId="33" borderId="28" xfId="0" applyFont="1" applyFill="1" applyBorder="1" applyAlignment="1" applyProtection="1">
      <alignment horizontal="left" vertical="center"/>
      <protection locked="0"/>
    </xf>
    <xf numFmtId="0" fontId="64" fillId="33" borderId="26" xfId="0" applyFont="1" applyFill="1" applyBorder="1" applyAlignment="1" applyProtection="1">
      <alignment horizontal="left" vertical="center"/>
      <protection locked="0"/>
    </xf>
    <xf numFmtId="0" fontId="69" fillId="0" borderId="56" xfId="0" applyFont="1" applyBorder="1" applyAlignment="1" applyProtection="1">
      <alignment horizontal="center" vertical="center"/>
      <protection/>
    </xf>
    <xf numFmtId="0" fontId="69" fillId="0" borderId="23" xfId="0" applyFont="1" applyBorder="1" applyAlignment="1" applyProtection="1">
      <alignment horizontal="center" vertical="center"/>
      <protection/>
    </xf>
    <xf numFmtId="14" fontId="64" fillId="33" borderId="79" xfId="0" applyNumberFormat="1" applyFont="1" applyFill="1" applyBorder="1" applyAlignment="1" applyProtection="1">
      <alignment horizontal="left" vertical="center" wrapText="1"/>
      <protection locked="0"/>
    </xf>
    <xf numFmtId="14" fontId="64" fillId="33" borderId="80" xfId="0" applyNumberFormat="1" applyFont="1" applyFill="1" applyBorder="1" applyAlignment="1" applyProtection="1">
      <alignment horizontal="left" vertical="center" wrapText="1"/>
      <protection locked="0"/>
    </xf>
    <xf numFmtId="166" fontId="64" fillId="33" borderId="26" xfId="0" applyNumberFormat="1" applyFont="1" applyFill="1" applyBorder="1" applyAlignment="1" applyProtection="1">
      <alignment horizontal="left" vertical="center" wrapText="1"/>
      <protection locked="0"/>
    </xf>
    <xf numFmtId="0" fontId="64" fillId="0" borderId="81" xfId="0" applyFont="1" applyBorder="1" applyAlignment="1" applyProtection="1">
      <alignment horizontal="left" vertical="center"/>
      <protection/>
    </xf>
    <xf numFmtId="0" fontId="64" fillId="0" borderId="82" xfId="0" applyFont="1" applyBorder="1" applyAlignment="1" applyProtection="1">
      <alignment horizontal="left" vertical="center"/>
      <protection/>
    </xf>
    <xf numFmtId="0" fontId="64" fillId="0" borderId="83" xfId="0" applyFont="1" applyBorder="1" applyAlignment="1" applyProtection="1">
      <alignment horizontal="left" vertical="center"/>
      <protection/>
    </xf>
    <xf numFmtId="0" fontId="64" fillId="0" borderId="73" xfId="0" applyFont="1" applyBorder="1" applyAlignment="1" applyProtection="1">
      <alignment horizontal="left" vertical="center" wrapText="1"/>
      <protection/>
    </xf>
    <xf numFmtId="0" fontId="64" fillId="0" borderId="74" xfId="0" applyFont="1" applyBorder="1" applyAlignment="1" applyProtection="1">
      <alignment horizontal="left" vertical="center" wrapText="1"/>
      <protection/>
    </xf>
    <xf numFmtId="0" fontId="69" fillId="0" borderId="61" xfId="0" applyFont="1" applyBorder="1" applyAlignment="1" applyProtection="1">
      <alignment horizontal="left" vertical="center"/>
      <protection/>
    </xf>
    <xf numFmtId="0" fontId="69" fillId="0" borderId="62" xfId="0" applyFont="1" applyBorder="1" applyAlignment="1" applyProtection="1">
      <alignment horizontal="left" vertical="center"/>
      <protection/>
    </xf>
    <xf numFmtId="0" fontId="69" fillId="0" borderId="60" xfId="0" applyFont="1" applyBorder="1" applyAlignment="1" applyProtection="1">
      <alignment horizontal="left" vertical="center"/>
      <protection/>
    </xf>
    <xf numFmtId="0" fontId="69" fillId="0" borderId="54" xfId="0" applyFont="1" applyBorder="1" applyAlignment="1" applyProtection="1">
      <alignment horizontal="left" vertical="center"/>
      <protection/>
    </xf>
    <xf numFmtId="0" fontId="69" fillId="0" borderId="19" xfId="0" applyFont="1" applyBorder="1" applyAlignment="1" applyProtection="1">
      <alignment horizontal="left" vertical="center"/>
      <protection/>
    </xf>
    <xf numFmtId="0" fontId="69" fillId="0" borderId="52" xfId="0" applyFont="1" applyBorder="1" applyAlignment="1" applyProtection="1">
      <alignment horizontal="left" vertical="center"/>
      <protection/>
    </xf>
    <xf numFmtId="0" fontId="0" fillId="7" borderId="24" xfId="0" applyFill="1" applyBorder="1" applyAlignment="1" applyProtection="1">
      <alignment horizontal="center"/>
      <protection/>
    </xf>
    <xf numFmtId="0" fontId="0" fillId="7" borderId="25" xfId="0" applyFill="1" applyBorder="1" applyAlignment="1" applyProtection="1">
      <alignment horizontal="center"/>
      <protection/>
    </xf>
    <xf numFmtId="0" fontId="0" fillId="7" borderId="23" xfId="0" applyFill="1" applyBorder="1" applyAlignment="1" applyProtection="1">
      <alignment horizontal="center"/>
      <protection/>
    </xf>
    <xf numFmtId="0" fontId="0" fillId="7" borderId="71" xfId="0" applyFill="1" applyBorder="1" applyAlignment="1" applyProtection="1">
      <alignment horizontal="center"/>
      <protection/>
    </xf>
    <xf numFmtId="0" fontId="64" fillId="0" borderId="44" xfId="0" applyFont="1" applyBorder="1" applyAlignment="1">
      <alignment horizontal="left" vertical="center" wrapText="1"/>
    </xf>
    <xf numFmtId="0" fontId="64" fillId="0" borderId="45" xfId="0" applyFont="1" applyBorder="1" applyAlignment="1">
      <alignment horizontal="left" vertical="center" wrapText="1"/>
    </xf>
    <xf numFmtId="0" fontId="64" fillId="0" borderId="15" xfId="0" applyFont="1" applyBorder="1" applyAlignment="1">
      <alignment horizontal="left" vertical="center" wrapText="1"/>
    </xf>
    <xf numFmtId="0" fontId="64" fillId="34" borderId="24" xfId="0" applyFont="1" applyFill="1" applyBorder="1" applyAlignment="1" applyProtection="1">
      <alignment horizontal="left" vertical="center"/>
      <protection/>
    </xf>
    <xf numFmtId="0" fontId="64" fillId="34" borderId="25" xfId="0" applyFont="1" applyFill="1" applyBorder="1" applyAlignment="1" applyProtection="1">
      <alignment horizontal="left" vertical="center"/>
      <protection/>
    </xf>
    <xf numFmtId="0" fontId="64" fillId="34" borderId="46" xfId="0" applyFont="1" applyFill="1" applyBorder="1" applyAlignment="1" applyProtection="1">
      <alignment horizontal="left" vertical="center"/>
      <protection/>
    </xf>
    <xf numFmtId="0" fontId="52" fillId="7" borderId="78" xfId="44" applyFill="1" applyBorder="1" applyAlignment="1" applyProtection="1">
      <alignment horizontal="center"/>
      <protection/>
    </xf>
    <xf numFmtId="0" fontId="52" fillId="7" borderId="76" xfId="44" applyFill="1" applyBorder="1" applyAlignment="1" applyProtection="1">
      <alignment horizontal="center"/>
      <protection/>
    </xf>
    <xf numFmtId="0" fontId="52" fillId="7" borderId="77" xfId="44" applyFill="1" applyBorder="1" applyAlignment="1" applyProtection="1">
      <alignment horizontal="center"/>
      <protection/>
    </xf>
    <xf numFmtId="0" fontId="64" fillId="0" borderId="38" xfId="0" applyFont="1" applyBorder="1" applyAlignment="1" applyProtection="1">
      <alignment horizontal="center"/>
      <protection/>
    </xf>
    <xf numFmtId="0" fontId="64" fillId="0" borderId="39" xfId="0" applyFont="1" applyBorder="1" applyAlignment="1" applyProtection="1">
      <alignment horizontal="center"/>
      <protection/>
    </xf>
    <xf numFmtId="0" fontId="64" fillId="0" borderId="40" xfId="0" applyFont="1" applyBorder="1" applyAlignment="1" applyProtection="1">
      <alignment horizontal="center"/>
      <protection/>
    </xf>
    <xf numFmtId="42" fontId="69" fillId="0" borderId="35" xfId="0" applyNumberFormat="1" applyFont="1" applyBorder="1" applyAlignment="1" applyProtection="1">
      <alignment horizontal="center" vertical="center"/>
      <protection/>
    </xf>
    <xf numFmtId="42" fontId="69" fillId="0" borderId="40" xfId="0" applyNumberFormat="1" applyFont="1" applyBorder="1" applyAlignment="1" applyProtection="1">
      <alignment horizontal="center" vertical="center"/>
      <protection/>
    </xf>
    <xf numFmtId="0" fontId="64" fillId="7" borderId="54" xfId="0" applyFont="1" applyFill="1" applyBorder="1" applyAlignment="1" applyProtection="1">
      <alignment horizontal="center"/>
      <protection/>
    </xf>
    <xf numFmtId="0" fontId="64" fillId="7" borderId="19" xfId="0" applyFont="1" applyFill="1" applyBorder="1" applyAlignment="1" applyProtection="1">
      <alignment horizontal="center"/>
      <protection/>
    </xf>
    <xf numFmtId="0" fontId="64" fillId="7" borderId="52" xfId="0" applyFont="1" applyFill="1" applyBorder="1" applyAlignment="1" applyProtection="1">
      <alignment horizontal="center"/>
      <protection/>
    </xf>
    <xf numFmtId="0" fontId="68" fillId="34" borderId="24" xfId="0" applyFont="1" applyFill="1" applyBorder="1" applyAlignment="1" applyProtection="1">
      <alignment horizontal="left" vertical="top" wrapText="1"/>
      <protection/>
    </xf>
    <xf numFmtId="0" fontId="68" fillId="34" borderId="25" xfId="0" applyFont="1" applyFill="1" applyBorder="1" applyAlignment="1" applyProtection="1">
      <alignment horizontal="left" vertical="top" wrapText="1"/>
      <protection/>
    </xf>
    <xf numFmtId="0" fontId="68" fillId="34" borderId="28" xfId="0" applyFont="1" applyFill="1" applyBorder="1" applyAlignment="1" applyProtection="1">
      <alignment horizontal="left" vertical="top" wrapText="1"/>
      <protection/>
    </xf>
    <xf numFmtId="0" fontId="64" fillId="33" borderId="46" xfId="0" applyFont="1" applyFill="1" applyBorder="1" applyAlignment="1" applyProtection="1">
      <alignment horizontal="left" vertical="center"/>
      <protection locked="0"/>
    </xf>
    <xf numFmtId="42" fontId="69" fillId="7" borderId="61" xfId="0" applyNumberFormat="1" applyFont="1" applyFill="1" applyBorder="1" applyAlignment="1" applyProtection="1">
      <alignment horizontal="right" vertical="center" wrapText="1"/>
      <protection/>
    </xf>
    <xf numFmtId="42" fontId="69" fillId="7" borderId="60" xfId="0" applyNumberFormat="1" applyFont="1" applyFill="1" applyBorder="1" applyAlignment="1" applyProtection="1">
      <alignment horizontal="right" vertical="center" wrapText="1"/>
      <protection/>
    </xf>
    <xf numFmtId="42" fontId="64" fillId="33" borderId="26" xfId="0" applyNumberFormat="1" applyFont="1" applyFill="1" applyBorder="1" applyAlignment="1" applyProtection="1">
      <alignment horizontal="right" vertical="center" wrapText="1"/>
      <protection locked="0"/>
    </xf>
    <xf numFmtId="42" fontId="64" fillId="33" borderId="28" xfId="0" applyNumberFormat="1" applyFont="1" applyFill="1" applyBorder="1" applyAlignment="1" applyProtection="1">
      <alignment horizontal="right" vertical="center" wrapText="1"/>
      <protection locked="0"/>
    </xf>
    <xf numFmtId="0" fontId="68" fillId="0" borderId="24" xfId="0" applyFont="1" applyBorder="1" applyAlignment="1" applyProtection="1">
      <alignment horizontal="center" vertical="center"/>
      <protection/>
    </xf>
    <xf numFmtId="0" fontId="68" fillId="0" borderId="25" xfId="0" applyFont="1" applyBorder="1" applyAlignment="1" applyProtection="1">
      <alignment horizontal="center" vertical="center"/>
      <protection/>
    </xf>
    <xf numFmtId="0" fontId="68" fillId="0" borderId="46" xfId="0" applyFont="1" applyBorder="1" applyAlignment="1" applyProtection="1">
      <alignment horizontal="center" vertical="center"/>
      <protection/>
    </xf>
    <xf numFmtId="0" fontId="68" fillId="34" borderId="66" xfId="0" applyFont="1" applyFill="1" applyBorder="1" applyAlignment="1" applyProtection="1">
      <alignment horizontal="center" vertical="center" wrapText="1"/>
      <protection/>
    </xf>
    <xf numFmtId="0" fontId="68" fillId="34" borderId="67" xfId="0" applyFont="1" applyFill="1" applyBorder="1" applyAlignment="1" applyProtection="1">
      <alignment horizontal="center" vertical="center" wrapText="1"/>
      <protection/>
    </xf>
    <xf numFmtId="0" fontId="68" fillId="34" borderId="84" xfId="0" applyFont="1" applyFill="1" applyBorder="1" applyAlignment="1" applyProtection="1">
      <alignment horizontal="center" vertical="center" wrapText="1"/>
      <protection/>
    </xf>
    <xf numFmtId="0" fontId="68" fillId="34" borderId="50" xfId="0" applyFont="1" applyFill="1" applyBorder="1" applyAlignment="1" applyProtection="1">
      <alignment horizontal="center" vertical="center" wrapText="1"/>
      <protection/>
    </xf>
    <xf numFmtId="0" fontId="68" fillId="34" borderId="0" xfId="0" applyFont="1" applyFill="1" applyBorder="1" applyAlignment="1" applyProtection="1">
      <alignment horizontal="center" vertical="center" wrapText="1"/>
      <protection/>
    </xf>
    <xf numFmtId="0" fontId="68" fillId="34" borderId="34" xfId="0" applyFont="1" applyFill="1" applyBorder="1" applyAlignment="1" applyProtection="1">
      <alignment horizontal="center" vertical="center" wrapText="1"/>
      <protection/>
    </xf>
    <xf numFmtId="0" fontId="68" fillId="34" borderId="56" xfId="0" applyFont="1" applyFill="1" applyBorder="1" applyAlignment="1" applyProtection="1">
      <alignment horizontal="center" vertical="center" wrapText="1"/>
      <protection/>
    </xf>
    <xf numFmtId="0" fontId="68" fillId="34" borderId="23" xfId="0" applyFont="1" applyFill="1" applyBorder="1" applyAlignment="1" applyProtection="1">
      <alignment horizontal="center" vertical="center" wrapText="1"/>
      <protection/>
    </xf>
    <xf numFmtId="0" fontId="68" fillId="34" borderId="57" xfId="0" applyFont="1" applyFill="1" applyBorder="1" applyAlignment="1" applyProtection="1">
      <alignment horizontal="center" vertical="center" wrapText="1"/>
      <protection/>
    </xf>
    <xf numFmtId="0" fontId="63" fillId="7" borderId="54" xfId="0" applyFont="1" applyFill="1" applyBorder="1" applyAlignment="1" applyProtection="1">
      <alignment horizontal="left" vertical="top" wrapText="1"/>
      <protection/>
    </xf>
    <xf numFmtId="0" fontId="63" fillId="7" borderId="19" xfId="0" applyFont="1" applyFill="1" applyBorder="1" applyAlignment="1" applyProtection="1">
      <alignment horizontal="left" vertical="top" wrapText="1"/>
      <protection/>
    </xf>
    <xf numFmtId="0" fontId="63" fillId="7" borderId="55" xfId="0" applyFont="1" applyFill="1" applyBorder="1" applyAlignment="1" applyProtection="1">
      <alignment horizontal="left" vertical="top" wrapText="1"/>
      <protection/>
    </xf>
    <xf numFmtId="0" fontId="63" fillId="7" borderId="56" xfId="0" applyFont="1" applyFill="1" applyBorder="1" applyAlignment="1" applyProtection="1">
      <alignment horizontal="left" vertical="top" wrapText="1"/>
      <protection/>
    </xf>
    <xf numFmtId="0" fontId="63" fillId="7" borderId="23" xfId="0" applyFont="1" applyFill="1" applyBorder="1" applyAlignment="1" applyProtection="1">
      <alignment horizontal="left" vertical="top" wrapText="1"/>
      <protection/>
    </xf>
    <xf numFmtId="0" fontId="63" fillId="7" borderId="57" xfId="0" applyFont="1" applyFill="1" applyBorder="1" applyAlignment="1" applyProtection="1">
      <alignment horizontal="left" vertical="top" wrapText="1"/>
      <protection/>
    </xf>
    <xf numFmtId="0" fontId="52" fillId="7" borderId="78" xfId="44" applyFill="1" applyBorder="1" applyAlignment="1" applyProtection="1">
      <alignment horizontal="center" vertical="center"/>
      <protection/>
    </xf>
    <xf numFmtId="0" fontId="52" fillId="7" borderId="76" xfId="44" applyFill="1" applyBorder="1" applyAlignment="1" applyProtection="1">
      <alignment horizontal="center" vertical="center"/>
      <protection/>
    </xf>
    <xf numFmtId="0" fontId="52" fillId="7" borderId="77" xfId="44" applyFill="1" applyBorder="1" applyAlignment="1" applyProtection="1">
      <alignment horizontal="center" vertical="center"/>
      <protection/>
    </xf>
    <xf numFmtId="0" fontId="70" fillId="7" borderId="28" xfId="0" applyFont="1" applyFill="1" applyBorder="1" applyAlignment="1" applyProtection="1">
      <alignment horizontal="center" vertical="center"/>
      <protection/>
    </xf>
    <xf numFmtId="0" fontId="64" fillId="33" borderId="24" xfId="0" applyFont="1" applyFill="1" applyBorder="1" applyAlignment="1" applyProtection="1">
      <alignment horizontal="left" vertical="center"/>
      <protection locked="0"/>
    </xf>
    <xf numFmtId="0" fontId="64" fillId="0" borderId="85" xfId="0" applyFont="1" applyBorder="1" applyAlignment="1" applyProtection="1">
      <alignment horizontal="center" vertical="center" wrapText="1"/>
      <protection/>
    </xf>
    <xf numFmtId="0" fontId="64" fillId="0" borderId="67" xfId="0" applyFont="1" applyBorder="1" applyAlignment="1" applyProtection="1">
      <alignment horizontal="center" vertical="center" wrapText="1"/>
      <protection/>
    </xf>
    <xf numFmtId="0" fontId="64" fillId="0" borderId="68" xfId="0" applyFont="1" applyBorder="1" applyAlignment="1" applyProtection="1">
      <alignment horizontal="center" vertical="center" wrapText="1"/>
      <protection/>
    </xf>
    <xf numFmtId="0" fontId="64" fillId="0" borderId="86" xfId="0" applyFont="1" applyBorder="1" applyAlignment="1" applyProtection="1">
      <alignment horizontal="center" vertical="center" wrapText="1"/>
      <protection/>
    </xf>
    <xf numFmtId="0" fontId="64" fillId="0" borderId="76" xfId="0" applyFont="1" applyBorder="1" applyAlignment="1" applyProtection="1">
      <alignment horizontal="center" vertical="center" wrapText="1"/>
      <protection/>
    </xf>
    <xf numFmtId="0" fontId="64" fillId="0" borderId="77" xfId="0" applyFont="1" applyBorder="1" applyAlignment="1" applyProtection="1">
      <alignment horizontal="center" vertical="center" wrapText="1"/>
      <protection/>
    </xf>
    <xf numFmtId="0" fontId="69" fillId="0" borderId="69" xfId="0" applyFont="1" applyBorder="1" applyAlignment="1" applyProtection="1">
      <alignment horizontal="left" vertical="center" wrapText="1"/>
      <protection/>
    </xf>
    <xf numFmtId="0" fontId="69" fillId="0" borderId="70" xfId="0" applyFont="1" applyBorder="1" applyAlignment="1" applyProtection="1">
      <alignment horizontal="left" vertical="center" wrapText="1"/>
      <protection/>
    </xf>
    <xf numFmtId="0" fontId="69" fillId="0" borderId="65" xfId="0" applyFont="1" applyBorder="1" applyAlignment="1" applyProtection="1">
      <alignment horizontal="left" vertical="center" wrapText="1"/>
      <protection/>
    </xf>
    <xf numFmtId="0" fontId="69" fillId="0" borderId="66" xfId="0" applyFont="1" applyBorder="1" applyAlignment="1" applyProtection="1">
      <alignment horizontal="left" vertical="center"/>
      <protection/>
    </xf>
    <xf numFmtId="0" fontId="69" fillId="0" borderId="67" xfId="0" applyFont="1" applyBorder="1" applyAlignment="1" applyProtection="1">
      <alignment horizontal="left" vertical="center"/>
      <protection/>
    </xf>
    <xf numFmtId="0" fontId="69" fillId="0" borderId="84" xfId="0" applyFont="1" applyBorder="1" applyAlignment="1" applyProtection="1">
      <alignment horizontal="left" vertical="center"/>
      <protection/>
    </xf>
    <xf numFmtId="0" fontId="69" fillId="0" borderId="78" xfId="0" applyFont="1" applyBorder="1" applyAlignment="1" applyProtection="1">
      <alignment horizontal="left" vertical="center"/>
      <protection/>
    </xf>
    <xf numFmtId="0" fontId="69" fillId="0" borderId="76" xfId="0" applyFont="1" applyBorder="1" applyAlignment="1" applyProtection="1">
      <alignment horizontal="left" vertical="center"/>
      <protection/>
    </xf>
    <xf numFmtId="0" fontId="69" fillId="0" borderId="87" xfId="0" applyFont="1" applyBorder="1" applyAlignment="1" applyProtection="1">
      <alignment horizontal="left" vertical="center"/>
      <protection/>
    </xf>
    <xf numFmtId="42" fontId="69" fillId="0" borderId="64" xfId="0" applyNumberFormat="1" applyFont="1" applyBorder="1" applyAlignment="1" applyProtection="1">
      <alignment horizontal="center" vertical="center"/>
      <protection/>
    </xf>
    <xf numFmtId="42" fontId="69" fillId="0" borderId="88" xfId="0" applyNumberFormat="1" applyFont="1" applyBorder="1" applyAlignment="1" applyProtection="1">
      <alignment horizontal="center" vertical="center"/>
      <protection/>
    </xf>
    <xf numFmtId="0" fontId="64" fillId="0" borderId="26" xfId="0" applyFont="1" applyBorder="1" applyAlignment="1" applyProtection="1">
      <alignment horizontal="center" vertical="center" wrapText="1"/>
      <protection/>
    </xf>
    <xf numFmtId="0" fontId="64" fillId="0" borderId="28" xfId="0" applyFont="1" applyBorder="1" applyAlignment="1" applyProtection="1">
      <alignment horizontal="center" vertical="center" wrapText="1"/>
      <protection/>
    </xf>
    <xf numFmtId="42" fontId="64" fillId="33" borderId="26" xfId="0" applyNumberFormat="1" applyFont="1" applyFill="1" applyBorder="1" applyAlignment="1" applyProtection="1">
      <alignment horizontal="right" vertical="center"/>
      <protection locked="0"/>
    </xf>
    <xf numFmtId="42" fontId="64" fillId="33" borderId="25" xfId="0" applyNumberFormat="1" applyFont="1" applyFill="1" applyBorder="1" applyAlignment="1" applyProtection="1">
      <alignment horizontal="right" vertical="center"/>
      <protection locked="0"/>
    </xf>
    <xf numFmtId="42" fontId="64" fillId="33" borderId="46" xfId="0" applyNumberFormat="1" applyFont="1" applyFill="1" applyBorder="1" applyAlignment="1" applyProtection="1">
      <alignment horizontal="right" vertical="center"/>
      <protection locked="0"/>
    </xf>
    <xf numFmtId="0" fontId="64" fillId="33" borderId="54" xfId="0" applyFont="1" applyFill="1" applyBorder="1" applyAlignment="1" applyProtection="1">
      <alignment horizontal="left" vertical="top"/>
      <protection locked="0"/>
    </xf>
    <xf numFmtId="0" fontId="64" fillId="33" borderId="55" xfId="0" applyFont="1" applyFill="1" applyBorder="1" applyAlignment="1" applyProtection="1">
      <alignment horizontal="left" vertical="top"/>
      <protection locked="0"/>
    </xf>
    <xf numFmtId="42" fontId="64" fillId="33" borderId="58" xfId="0" applyNumberFormat="1" applyFont="1" applyFill="1" applyBorder="1" applyAlignment="1" applyProtection="1">
      <alignment horizontal="right" vertical="center"/>
      <protection locked="0"/>
    </xf>
    <xf numFmtId="42" fontId="64" fillId="33" borderId="19" xfId="0" applyNumberFormat="1" applyFont="1" applyFill="1" applyBorder="1" applyAlignment="1" applyProtection="1">
      <alignment horizontal="right" vertical="center"/>
      <protection locked="0"/>
    </xf>
    <xf numFmtId="42" fontId="64" fillId="33" borderId="55" xfId="0" applyNumberFormat="1" applyFont="1" applyFill="1" applyBorder="1" applyAlignment="1" applyProtection="1">
      <alignment horizontal="right" vertical="center"/>
      <protection locked="0"/>
    </xf>
    <xf numFmtId="0" fontId="63" fillId="7" borderId="69" xfId="0" applyFont="1" applyFill="1" applyBorder="1" applyAlignment="1" applyProtection="1">
      <alignment horizontal="left" vertical="top"/>
      <protection/>
    </xf>
    <xf numFmtId="0" fontId="63" fillId="7" borderId="70" xfId="0" applyFont="1" applyFill="1" applyBorder="1" applyAlignment="1" applyProtection="1">
      <alignment horizontal="left" vertical="top"/>
      <protection/>
    </xf>
    <xf numFmtId="0" fontId="63" fillId="7" borderId="88" xfId="0" applyFont="1" applyFill="1" applyBorder="1" applyAlignment="1" applyProtection="1">
      <alignment horizontal="left" vertical="top"/>
      <protection/>
    </xf>
    <xf numFmtId="0" fontId="69" fillId="0" borderId="38" xfId="0" applyFont="1" applyBorder="1" applyAlignment="1" applyProtection="1">
      <alignment horizontal="center" vertical="center"/>
      <protection/>
    </xf>
    <xf numFmtId="0" fontId="69" fillId="0" borderId="39" xfId="0" applyFont="1" applyBorder="1" applyAlignment="1" applyProtection="1">
      <alignment horizontal="center" vertical="center"/>
      <protection/>
    </xf>
    <xf numFmtId="0" fontId="69" fillId="0" borderId="40" xfId="0" applyFont="1" applyBorder="1" applyAlignment="1" applyProtection="1">
      <alignment horizontal="center" vertical="center"/>
      <protection/>
    </xf>
    <xf numFmtId="0" fontId="73" fillId="7" borderId="50" xfId="0" applyFont="1" applyFill="1" applyBorder="1" applyAlignment="1" applyProtection="1">
      <alignment horizontal="center"/>
      <protection/>
    </xf>
    <xf numFmtId="0" fontId="74" fillId="7" borderId="0" xfId="0" applyFont="1" applyFill="1" applyBorder="1" applyAlignment="1" applyProtection="1">
      <alignment horizontal="center"/>
      <protection/>
    </xf>
    <xf numFmtId="0" fontId="74" fillId="7" borderId="51" xfId="0" applyFont="1" applyFill="1" applyBorder="1" applyAlignment="1" applyProtection="1">
      <alignment horizontal="center"/>
      <protection/>
    </xf>
    <xf numFmtId="0" fontId="70" fillId="7" borderId="26" xfId="0" applyFont="1" applyFill="1" applyBorder="1" applyAlignment="1" applyProtection="1">
      <alignment horizontal="center" vertical="center"/>
      <protection/>
    </xf>
    <xf numFmtId="0" fontId="2" fillId="7" borderId="66" xfId="0" applyFont="1" applyFill="1" applyBorder="1" applyAlignment="1" applyProtection="1">
      <alignment horizontal="center" vertical="top" wrapText="1"/>
      <protection/>
    </xf>
    <xf numFmtId="0" fontId="1" fillId="7" borderId="67" xfId="0" applyFont="1" applyFill="1" applyBorder="1" applyAlignment="1" applyProtection="1">
      <alignment horizontal="center" vertical="top" wrapText="1"/>
      <protection/>
    </xf>
    <xf numFmtId="0" fontId="1" fillId="7" borderId="68" xfId="0" applyFont="1" applyFill="1" applyBorder="1" applyAlignment="1" applyProtection="1">
      <alignment horizontal="center" vertical="top" wrapText="1"/>
      <protection/>
    </xf>
    <xf numFmtId="0" fontId="1" fillId="7" borderId="50" xfId="0" applyFont="1" applyFill="1" applyBorder="1" applyAlignment="1" applyProtection="1">
      <alignment horizontal="center" vertical="top" wrapText="1"/>
      <protection/>
    </xf>
    <xf numFmtId="0" fontId="1" fillId="7" borderId="0" xfId="0" applyFont="1" applyFill="1" applyBorder="1" applyAlignment="1" applyProtection="1">
      <alignment horizontal="center" vertical="top" wrapText="1"/>
      <protection/>
    </xf>
    <xf numFmtId="0" fontId="1" fillId="7" borderId="51" xfId="0" applyFont="1" applyFill="1" applyBorder="1" applyAlignment="1" applyProtection="1">
      <alignment horizontal="center" vertical="top" wrapText="1"/>
      <protection/>
    </xf>
    <xf numFmtId="0" fontId="1" fillId="7" borderId="78" xfId="0" applyFont="1" applyFill="1" applyBorder="1" applyAlignment="1" applyProtection="1">
      <alignment horizontal="center" vertical="top" wrapText="1"/>
      <protection/>
    </xf>
    <xf numFmtId="0" fontId="1" fillId="7" borderId="76" xfId="0" applyFont="1" applyFill="1" applyBorder="1" applyAlignment="1" applyProtection="1">
      <alignment horizontal="center" vertical="top" wrapText="1"/>
      <protection/>
    </xf>
    <xf numFmtId="0" fontId="1" fillId="7" borderId="77" xfId="0" applyFont="1" applyFill="1" applyBorder="1" applyAlignment="1" applyProtection="1">
      <alignment horizontal="center" vertical="top" wrapText="1"/>
      <protection/>
    </xf>
    <xf numFmtId="0" fontId="68" fillId="7" borderId="66" xfId="0" applyFont="1" applyFill="1" applyBorder="1" applyAlignment="1" applyProtection="1">
      <alignment horizontal="center" vertical="center"/>
      <protection/>
    </xf>
    <xf numFmtId="0" fontId="68" fillId="7" borderId="67" xfId="0" applyFont="1" applyFill="1" applyBorder="1" applyAlignment="1" applyProtection="1">
      <alignment horizontal="center" vertical="center"/>
      <protection/>
    </xf>
    <xf numFmtId="0" fontId="68" fillId="7" borderId="68" xfId="0" applyFont="1" applyFill="1" applyBorder="1" applyAlignment="1" applyProtection="1">
      <alignment horizontal="center" vertical="center"/>
      <protection/>
    </xf>
    <xf numFmtId="0" fontId="39" fillId="33" borderId="85" xfId="0" applyFont="1" applyFill="1" applyBorder="1" applyAlignment="1" applyProtection="1">
      <alignment horizontal="left" vertical="top" wrapText="1"/>
      <protection locked="0"/>
    </xf>
    <xf numFmtId="0" fontId="39" fillId="33" borderId="67" xfId="0" applyFont="1" applyFill="1" applyBorder="1" applyAlignment="1" applyProtection="1">
      <alignment horizontal="left" vertical="top" wrapText="1"/>
      <protection locked="0"/>
    </xf>
    <xf numFmtId="0" fontId="39" fillId="33" borderId="68" xfId="0" applyFont="1" applyFill="1" applyBorder="1" applyAlignment="1" applyProtection="1">
      <alignment horizontal="left" vertical="top" wrapText="1"/>
      <protection locked="0"/>
    </xf>
    <xf numFmtId="0" fontId="39" fillId="33" borderId="20" xfId="0" applyFont="1" applyFill="1" applyBorder="1" applyAlignment="1" applyProtection="1">
      <alignment horizontal="left" vertical="top" wrapText="1"/>
      <protection locked="0"/>
    </xf>
    <xf numFmtId="0" fontId="39" fillId="33" borderId="0" xfId="0" applyFont="1" applyFill="1" applyBorder="1" applyAlignment="1" applyProtection="1">
      <alignment horizontal="left" vertical="top" wrapText="1"/>
      <protection locked="0"/>
    </xf>
    <xf numFmtId="0" fontId="39" fillId="33" borderId="51" xfId="0" applyFont="1" applyFill="1" applyBorder="1" applyAlignment="1" applyProtection="1">
      <alignment horizontal="left" vertical="top" wrapText="1"/>
      <protection locked="0"/>
    </xf>
    <xf numFmtId="0" fontId="39" fillId="33" borderId="16" xfId="0" applyFont="1" applyFill="1" applyBorder="1" applyAlignment="1" applyProtection="1">
      <alignment horizontal="left" vertical="top" wrapText="1"/>
      <protection locked="0"/>
    </xf>
    <xf numFmtId="0" fontId="39" fillId="33" borderId="23" xfId="0" applyFont="1" applyFill="1" applyBorder="1" applyAlignment="1" applyProtection="1">
      <alignment horizontal="left" vertical="top" wrapText="1"/>
      <protection locked="0"/>
    </xf>
    <xf numFmtId="0" fontId="39" fillId="33" borderId="71" xfId="0" applyFont="1" applyFill="1" applyBorder="1" applyAlignment="1" applyProtection="1">
      <alignment horizontal="left" vertical="top" wrapText="1"/>
      <protection locked="0"/>
    </xf>
    <xf numFmtId="0" fontId="11" fillId="19" borderId="35" xfId="0" applyFont="1" applyFill="1" applyBorder="1" applyAlignment="1" applyProtection="1">
      <alignment horizontal="left" vertical="top" wrapText="1"/>
      <protection/>
    </xf>
    <xf numFmtId="0" fontId="11" fillId="19" borderId="39" xfId="0" applyFont="1" applyFill="1" applyBorder="1" applyAlignment="1" applyProtection="1">
      <alignment horizontal="left" vertical="top" wrapText="1"/>
      <protection/>
    </xf>
    <xf numFmtId="0" fontId="11" fillId="19" borderId="40" xfId="0" applyFont="1" applyFill="1" applyBorder="1" applyAlignment="1" applyProtection="1">
      <alignment horizontal="left" vertical="top" wrapText="1"/>
      <protection/>
    </xf>
    <xf numFmtId="0" fontId="0" fillId="7" borderId="38" xfId="0" applyFill="1" applyBorder="1" applyAlignment="1" applyProtection="1">
      <alignment horizontal="left" vertical="top" wrapText="1"/>
      <protection/>
    </xf>
    <xf numFmtId="0" fontId="0" fillId="7" borderId="39" xfId="0" applyFill="1" applyBorder="1" applyAlignment="1" applyProtection="1">
      <alignment horizontal="left" vertical="top" wrapText="1"/>
      <protection/>
    </xf>
    <xf numFmtId="0" fontId="0" fillId="7" borderId="27" xfId="0" applyFill="1" applyBorder="1" applyAlignment="1" applyProtection="1">
      <alignment horizontal="left" vertical="top" wrapText="1"/>
      <protection/>
    </xf>
    <xf numFmtId="0" fontId="0" fillId="7" borderId="38" xfId="0" applyFill="1" applyBorder="1" applyAlignment="1" applyProtection="1">
      <alignment horizontal="left" vertical="center" wrapText="1"/>
      <protection/>
    </xf>
    <xf numFmtId="0" fontId="0" fillId="7" borderId="39" xfId="0" applyFill="1" applyBorder="1" applyAlignment="1" applyProtection="1">
      <alignment horizontal="left" vertical="center" wrapText="1"/>
      <protection/>
    </xf>
    <xf numFmtId="0" fontId="0" fillId="7" borderId="27" xfId="0" applyFill="1" applyBorder="1" applyAlignment="1" applyProtection="1">
      <alignment horizontal="left" vertical="center" wrapText="1"/>
      <protection/>
    </xf>
    <xf numFmtId="0" fontId="0" fillId="7" borderId="38" xfId="0" applyFont="1" applyFill="1" applyBorder="1" applyAlignment="1" applyProtection="1">
      <alignment horizontal="left" vertical="top" wrapText="1"/>
      <protection/>
    </xf>
    <xf numFmtId="0" fontId="0" fillId="7" borderId="39" xfId="0" applyFont="1" applyFill="1" applyBorder="1" applyAlignment="1" applyProtection="1">
      <alignment horizontal="left" vertical="top" wrapText="1"/>
      <protection/>
    </xf>
    <xf numFmtId="0" fontId="0" fillId="7" borderId="27" xfId="0" applyFont="1" applyFill="1" applyBorder="1" applyAlignment="1" applyProtection="1">
      <alignment horizontal="left" vertical="top" wrapText="1"/>
      <protection/>
    </xf>
    <xf numFmtId="0" fontId="0" fillId="7" borderId="35" xfId="0" applyFill="1" applyBorder="1" applyAlignment="1" applyProtection="1">
      <alignment horizontal="left" vertical="top" wrapText="1"/>
      <protection/>
    </xf>
    <xf numFmtId="42" fontId="64" fillId="33" borderId="28" xfId="0" applyNumberFormat="1" applyFont="1" applyFill="1" applyBorder="1" applyAlignment="1" applyProtection="1">
      <alignment horizontal="right" vertical="center"/>
      <protection locked="0"/>
    </xf>
    <xf numFmtId="42" fontId="64" fillId="19" borderId="26" xfId="0" applyNumberFormat="1" applyFont="1" applyFill="1" applyBorder="1" applyAlignment="1" applyProtection="1">
      <alignment horizontal="right" vertical="center"/>
      <protection/>
    </xf>
    <xf numFmtId="42" fontId="64" fillId="19" borderId="28" xfId="0" applyNumberFormat="1" applyFont="1" applyFill="1" applyBorder="1" applyAlignment="1" applyProtection="1">
      <alignment horizontal="right" vertical="center"/>
      <protection/>
    </xf>
    <xf numFmtId="0" fontId="68" fillId="7" borderId="54" xfId="0" applyFont="1" applyFill="1" applyBorder="1" applyAlignment="1" applyProtection="1">
      <alignment horizontal="center" vertical="center"/>
      <protection/>
    </xf>
    <xf numFmtId="0" fontId="68" fillId="7" borderId="19" xfId="0" applyFont="1" applyFill="1" applyBorder="1" applyAlignment="1" applyProtection="1">
      <alignment horizontal="center" vertical="center"/>
      <protection/>
    </xf>
    <xf numFmtId="0" fontId="68" fillId="7" borderId="52" xfId="0" applyFont="1" applyFill="1" applyBorder="1" applyAlignment="1" applyProtection="1">
      <alignment horizontal="center" vertical="center"/>
      <protection/>
    </xf>
    <xf numFmtId="0" fontId="68" fillId="7" borderId="50" xfId="0" applyFont="1" applyFill="1" applyBorder="1" applyAlignment="1" applyProtection="1">
      <alignment horizontal="center" vertical="center"/>
      <protection/>
    </xf>
    <xf numFmtId="0" fontId="68" fillId="7" borderId="0" xfId="0" applyFont="1" applyFill="1" applyBorder="1" applyAlignment="1" applyProtection="1">
      <alignment horizontal="center" vertical="center"/>
      <protection/>
    </xf>
    <xf numFmtId="0" fontId="68" fillId="7" borderId="51" xfId="0" applyFont="1" applyFill="1" applyBorder="1" applyAlignment="1" applyProtection="1">
      <alignment horizontal="center" vertical="center"/>
      <protection/>
    </xf>
    <xf numFmtId="0" fontId="68" fillId="7" borderId="56" xfId="0" applyFont="1" applyFill="1" applyBorder="1" applyAlignment="1" applyProtection="1">
      <alignment horizontal="center" vertical="center"/>
      <protection/>
    </xf>
    <xf numFmtId="0" fontId="68" fillId="7" borderId="23" xfId="0" applyFont="1" applyFill="1" applyBorder="1" applyAlignment="1" applyProtection="1">
      <alignment horizontal="center" vertical="center"/>
      <protection/>
    </xf>
    <xf numFmtId="0" fontId="68" fillId="7" borderId="71" xfId="0" applyFont="1" applyFill="1" applyBorder="1" applyAlignment="1" applyProtection="1">
      <alignment horizontal="center" vertical="center"/>
      <protection/>
    </xf>
    <xf numFmtId="0" fontId="60" fillId="19" borderId="35" xfId="0" applyFont="1" applyFill="1" applyBorder="1" applyAlignment="1" applyProtection="1">
      <alignment vertical="center" wrapText="1"/>
      <protection/>
    </xf>
    <xf numFmtId="0" fontId="60" fillId="19" borderId="39" xfId="0" applyFont="1" applyFill="1" applyBorder="1" applyAlignment="1" applyProtection="1">
      <alignment vertical="center" wrapText="1"/>
      <protection/>
    </xf>
    <xf numFmtId="0" fontId="60" fillId="19" borderId="27" xfId="0" applyFont="1" applyFill="1" applyBorder="1" applyAlignment="1" applyProtection="1">
      <alignment vertical="center" wrapText="1"/>
      <protection/>
    </xf>
    <xf numFmtId="49" fontId="0" fillId="7" borderId="35" xfId="0" applyNumberFormat="1" applyFill="1" applyBorder="1" applyAlignment="1" applyProtection="1">
      <alignment horizontal="left" vertical="center" wrapText="1"/>
      <protection/>
    </xf>
    <xf numFmtId="49" fontId="0" fillId="7" borderId="27" xfId="0" applyNumberFormat="1" applyFill="1" applyBorder="1" applyAlignment="1" applyProtection="1">
      <alignment horizontal="left" vertical="center" wrapText="1"/>
      <protection/>
    </xf>
    <xf numFmtId="0" fontId="63" fillId="7" borderId="54" xfId="44" applyFont="1" applyFill="1" applyBorder="1" applyAlignment="1" applyProtection="1">
      <alignment horizontal="left" vertical="top" wrapText="1"/>
      <protection/>
    </xf>
    <xf numFmtId="0" fontId="63" fillId="7" borderId="19" xfId="44" applyFont="1" applyFill="1" applyBorder="1" applyAlignment="1" applyProtection="1">
      <alignment horizontal="left" vertical="top" wrapText="1"/>
      <protection/>
    </xf>
    <xf numFmtId="0" fontId="63" fillId="7" borderId="55" xfId="44" applyFont="1" applyFill="1" applyBorder="1" applyAlignment="1" applyProtection="1">
      <alignment horizontal="left" vertical="top" wrapText="1"/>
      <protection/>
    </xf>
    <xf numFmtId="0" fontId="63" fillId="7" borderId="78" xfId="44" applyFont="1" applyFill="1" applyBorder="1" applyAlignment="1" applyProtection="1">
      <alignment horizontal="left" vertical="top" wrapText="1"/>
      <protection/>
    </xf>
    <xf numFmtId="0" fontId="63" fillId="7" borderId="76" xfId="44" applyFont="1" applyFill="1" applyBorder="1" applyAlignment="1" applyProtection="1">
      <alignment horizontal="left" vertical="top" wrapText="1"/>
      <protection/>
    </xf>
    <xf numFmtId="0" fontId="63" fillId="7" borderId="87" xfId="44" applyFont="1" applyFill="1" applyBorder="1" applyAlignment="1" applyProtection="1">
      <alignment horizontal="left" vertical="top" wrapText="1"/>
      <protection/>
    </xf>
    <xf numFmtId="42" fontId="68" fillId="7" borderId="70" xfId="0" applyNumberFormat="1" applyFont="1" applyFill="1" applyBorder="1" applyAlignment="1" applyProtection="1">
      <alignment horizontal="left" vertical="center"/>
      <protection/>
    </xf>
    <xf numFmtId="42" fontId="68" fillId="7" borderId="88" xfId="0" applyNumberFormat="1" applyFont="1" applyFill="1" applyBorder="1" applyAlignment="1" applyProtection="1">
      <alignment horizontal="left" vertical="center"/>
      <protection/>
    </xf>
    <xf numFmtId="42" fontId="64" fillId="33" borderId="64" xfId="0" applyNumberFormat="1" applyFont="1" applyFill="1" applyBorder="1" applyAlignment="1" applyProtection="1">
      <alignment horizontal="right" vertical="center"/>
      <protection locked="0"/>
    </xf>
    <xf numFmtId="42" fontId="64" fillId="33" borderId="88" xfId="0" applyNumberFormat="1" applyFont="1" applyFill="1" applyBorder="1" applyAlignment="1" applyProtection="1">
      <alignment horizontal="right" vertical="center"/>
      <protection locked="0"/>
    </xf>
    <xf numFmtId="42" fontId="64" fillId="7" borderId="59" xfId="0" applyNumberFormat="1" applyFont="1" applyFill="1" applyBorder="1" applyAlignment="1" applyProtection="1">
      <alignment horizontal="right" vertical="center"/>
      <protection/>
    </xf>
    <xf numFmtId="42" fontId="64" fillId="7" borderId="60" xfId="0" applyNumberFormat="1" applyFont="1" applyFill="1" applyBorder="1" applyAlignment="1" applyProtection="1">
      <alignment horizontal="right" vertical="center"/>
      <protection/>
    </xf>
    <xf numFmtId="0" fontId="64" fillId="7" borderId="61" xfId="0" applyFont="1" applyFill="1" applyBorder="1" applyAlignment="1" applyProtection="1">
      <alignment horizontal="center" vertical="center" wrapText="1"/>
      <protection/>
    </xf>
    <xf numFmtId="0" fontId="64" fillId="7" borderId="62" xfId="0" applyFont="1" applyFill="1" applyBorder="1" applyAlignment="1" applyProtection="1">
      <alignment horizontal="center" vertical="center" wrapText="1"/>
      <protection/>
    </xf>
    <xf numFmtId="0" fontId="64" fillId="7" borderId="63" xfId="0" applyFont="1" applyFill="1" applyBorder="1" applyAlignment="1" applyProtection="1">
      <alignment horizontal="center" vertical="center" wrapText="1"/>
      <protection/>
    </xf>
    <xf numFmtId="1" fontId="64" fillId="7" borderId="61" xfId="0" applyNumberFormat="1" applyFont="1" applyFill="1" applyBorder="1" applyAlignment="1" applyProtection="1">
      <alignment horizontal="center" vertical="center" wrapText="1"/>
      <protection/>
    </xf>
    <xf numFmtId="1" fontId="64" fillId="7" borderId="62" xfId="0" applyNumberFormat="1" applyFont="1" applyFill="1" applyBorder="1" applyAlignment="1" applyProtection="1">
      <alignment horizontal="center" vertical="center" wrapText="1"/>
      <protection/>
    </xf>
    <xf numFmtId="1" fontId="64" fillId="7" borderId="60" xfId="0" applyNumberFormat="1" applyFont="1" applyFill="1" applyBorder="1" applyAlignment="1" applyProtection="1">
      <alignment horizontal="center" vertical="center" wrapText="1"/>
      <protection/>
    </xf>
    <xf numFmtId="0" fontId="64" fillId="0" borderId="89" xfId="0" applyFont="1" applyBorder="1" applyAlignment="1" applyProtection="1">
      <alignment horizontal="left" vertical="center"/>
      <protection/>
    </xf>
    <xf numFmtId="0" fontId="64" fillId="0" borderId="90" xfId="0" applyFont="1" applyBorder="1" applyAlignment="1" applyProtection="1">
      <alignment horizontal="left" vertical="center"/>
      <protection/>
    </xf>
    <xf numFmtId="0" fontId="64" fillId="0" borderId="91" xfId="0" applyFont="1" applyBorder="1" applyAlignment="1" applyProtection="1">
      <alignment horizontal="left" vertical="center"/>
      <protection/>
    </xf>
    <xf numFmtId="0" fontId="64" fillId="0" borderId="73" xfId="0" applyFont="1" applyBorder="1" applyAlignment="1" applyProtection="1">
      <alignment horizontal="left" vertical="center"/>
      <protection/>
    </xf>
    <xf numFmtId="0" fontId="64" fillId="0" borderId="74" xfId="0" applyFont="1" applyBorder="1" applyAlignment="1" applyProtection="1">
      <alignment horizontal="left" vertical="center"/>
      <protection/>
    </xf>
    <xf numFmtId="42" fontId="64" fillId="19" borderId="11" xfId="0" applyNumberFormat="1" applyFont="1" applyFill="1" applyBorder="1" applyAlignment="1" applyProtection="1">
      <alignment horizontal="right" vertical="center"/>
      <protection/>
    </xf>
    <xf numFmtId="42" fontId="64" fillId="19" borderId="10" xfId="0" applyNumberFormat="1" applyFont="1" applyFill="1" applyBorder="1" applyAlignment="1" applyProtection="1">
      <alignment horizontal="right" vertical="center"/>
      <protection/>
    </xf>
    <xf numFmtId="0" fontId="64" fillId="0" borderId="67" xfId="0" applyFont="1" applyBorder="1" applyAlignment="1" applyProtection="1">
      <alignment horizontal="left" vertical="center"/>
      <protection/>
    </xf>
    <xf numFmtId="0" fontId="64" fillId="0" borderId="84" xfId="0" applyFont="1" applyBorder="1" applyAlignment="1" applyProtection="1">
      <alignment horizontal="left" vertical="center"/>
      <protection/>
    </xf>
    <xf numFmtId="42" fontId="64" fillId="7" borderId="11" xfId="0" applyNumberFormat="1" applyFont="1" applyFill="1" applyBorder="1" applyAlignment="1" applyProtection="1">
      <alignment horizontal="left" vertical="center"/>
      <protection/>
    </xf>
    <xf numFmtId="42" fontId="64" fillId="7" borderId="10" xfId="0" applyNumberFormat="1" applyFont="1" applyFill="1" applyBorder="1" applyAlignment="1" applyProtection="1">
      <alignment horizontal="left" vertical="center"/>
      <protection/>
    </xf>
    <xf numFmtId="0" fontId="64" fillId="0" borderId="54" xfId="0" applyFont="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52" xfId="0" applyBorder="1" applyAlignment="1" applyProtection="1">
      <alignment horizontal="left" vertical="center"/>
      <protection/>
    </xf>
    <xf numFmtId="0" fontId="64" fillId="0" borderId="0" xfId="0" applyFont="1" applyBorder="1" applyAlignment="1" applyProtection="1">
      <alignment horizontal="left" vertical="center"/>
      <protection/>
    </xf>
    <xf numFmtId="0" fontId="64" fillId="0" borderId="34" xfId="0" applyFont="1" applyBorder="1" applyAlignment="1" applyProtection="1">
      <alignment horizontal="left" vertical="center"/>
      <protection/>
    </xf>
    <xf numFmtId="0" fontId="64" fillId="0" borderId="43" xfId="0" applyFont="1" applyBorder="1" applyAlignment="1" applyProtection="1">
      <alignment horizontal="left"/>
      <protection/>
    </xf>
    <xf numFmtId="0" fontId="64" fillId="0" borderId="21" xfId="0" applyFont="1" applyBorder="1" applyAlignment="1" applyProtection="1">
      <alignment horizontal="left"/>
      <protection/>
    </xf>
    <xf numFmtId="0" fontId="64" fillId="0" borderId="14" xfId="0" applyFont="1" applyBorder="1" applyAlignment="1" applyProtection="1">
      <alignment horizontal="left"/>
      <protection/>
    </xf>
    <xf numFmtId="0" fontId="68" fillId="7" borderId="56" xfId="0" applyFont="1" applyFill="1" applyBorder="1" applyAlignment="1" applyProtection="1">
      <alignment horizontal="right" vertical="center"/>
      <protection/>
    </xf>
    <xf numFmtId="0" fontId="68" fillId="7" borderId="23" xfId="0" applyFont="1" applyFill="1" applyBorder="1" applyAlignment="1" applyProtection="1">
      <alignment horizontal="right" vertical="center"/>
      <protection/>
    </xf>
    <xf numFmtId="0" fontId="68" fillId="7" borderId="57" xfId="0" applyFont="1" applyFill="1" applyBorder="1" applyAlignment="1" applyProtection="1">
      <alignment horizontal="right" vertical="center"/>
      <protection/>
    </xf>
    <xf numFmtId="0" fontId="0" fillId="7" borderId="24" xfId="0" applyFill="1" applyBorder="1" applyAlignment="1" applyProtection="1">
      <alignment horizontal="center" wrapText="1"/>
      <protection/>
    </xf>
    <xf numFmtId="0" fontId="0" fillId="7" borderId="25" xfId="0" applyFill="1" applyBorder="1" applyAlignment="1" applyProtection="1">
      <alignment horizontal="center" wrapText="1"/>
      <protection/>
    </xf>
    <xf numFmtId="0" fontId="0" fillId="7" borderId="28" xfId="0" applyFill="1" applyBorder="1" applyAlignment="1" applyProtection="1">
      <alignment horizontal="center" wrapText="1"/>
      <protection/>
    </xf>
    <xf numFmtId="0" fontId="64" fillId="0" borderId="26" xfId="0" applyFont="1" applyBorder="1" applyAlignment="1" applyProtection="1">
      <alignment horizontal="left" vertical="center" wrapText="1"/>
      <protection/>
    </xf>
    <xf numFmtId="0" fontId="64" fillId="0" borderId="25" xfId="0" applyFont="1" applyBorder="1" applyAlignment="1" applyProtection="1">
      <alignment horizontal="left" vertical="center" wrapText="1"/>
      <protection/>
    </xf>
    <xf numFmtId="0" fontId="64" fillId="33" borderId="10" xfId="0" applyFont="1" applyFill="1" applyBorder="1" applyAlignment="1" applyProtection="1">
      <alignment horizontal="left" vertical="center"/>
      <protection locked="0"/>
    </xf>
    <xf numFmtId="0" fontId="64" fillId="34" borderId="44" xfId="0" applyFont="1" applyFill="1" applyBorder="1" applyAlignment="1" applyProtection="1">
      <alignment horizontal="left" vertical="center"/>
      <protection/>
    </xf>
    <xf numFmtId="0" fontId="64" fillId="34" borderId="45" xfId="0" applyFont="1" applyFill="1" applyBorder="1" applyAlignment="1" applyProtection="1">
      <alignment horizontal="left" vertical="center"/>
      <protection/>
    </xf>
    <xf numFmtId="0" fontId="64" fillId="34" borderId="15" xfId="0" applyFont="1" applyFill="1" applyBorder="1" applyAlignment="1" applyProtection="1">
      <alignment horizontal="left" vertical="center"/>
      <protection/>
    </xf>
    <xf numFmtId="0" fontId="64" fillId="7" borderId="88"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6">
    <dxf>
      <font>
        <color theme="0"/>
      </font>
    </dxf>
    <dxf>
      <font>
        <b/>
        <i val="0"/>
        <color rgb="FFFF0000"/>
      </font>
      <fill>
        <patternFill patternType="none">
          <bgColor indexed="65"/>
        </patternFill>
      </fill>
    </dxf>
    <dxf>
      <font>
        <b/>
        <i val="0"/>
        <color rgb="FFFF0000"/>
      </font>
    </dxf>
    <dxf>
      <font>
        <b/>
        <i val="0"/>
        <color rgb="FFFF0000"/>
      </font>
      <border/>
    </dxf>
    <dxf>
      <font>
        <b/>
        <i val="0"/>
        <color rgb="FFFF0000"/>
      </font>
      <fill>
        <patternFill patternType="none">
          <bgColor indexed="65"/>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1</xdr:row>
      <xdr:rowOff>19050</xdr:rowOff>
    </xdr:from>
    <xdr:to>
      <xdr:col>14</xdr:col>
      <xdr:colOff>57150</xdr:colOff>
      <xdr:row>2</xdr:row>
      <xdr:rowOff>323850</xdr:rowOff>
    </xdr:to>
    <xdr:pic>
      <xdr:nvPicPr>
        <xdr:cNvPr id="1" name="Afbeelding 1"/>
        <xdr:cNvPicPr preferRelativeResize="1">
          <a:picLocks noChangeAspect="1"/>
        </xdr:cNvPicPr>
      </xdr:nvPicPr>
      <xdr:blipFill>
        <a:blip r:embed="rId1"/>
        <a:stretch>
          <a:fillRect/>
        </a:stretch>
      </xdr:blipFill>
      <xdr:spPr>
        <a:xfrm>
          <a:off x="4933950" y="228600"/>
          <a:ext cx="30670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erbeoordeling@voedselbankhaaglanden.nl" TargetMode="External" /><Relationship Id="rId2" Type="http://schemas.openxmlformats.org/officeDocument/2006/relationships/hyperlink" Target="mailto:eersteaanvraag@voedselbankhaaglanden.nl" TargetMode="External" /><Relationship Id="rId3" Type="http://schemas.openxmlformats.org/officeDocument/2006/relationships/hyperlink" Target="http://www.voedselbankhaaglanden.n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Q154"/>
  <sheetViews>
    <sheetView showGridLines="0" tabSelected="1" zoomScalePageLayoutView="92" workbookViewId="0" topLeftCell="A11">
      <selection activeCell="F22" sqref="F22:T22"/>
    </sheetView>
  </sheetViews>
  <sheetFormatPr defaultColWidth="8.8515625" defaultRowHeight="15"/>
  <cols>
    <col min="1" max="1" width="1.7109375" style="6" customWidth="1" collapsed="1"/>
    <col min="2" max="2" width="9.421875" style="6" customWidth="1" collapsed="1"/>
    <col min="3" max="3" width="5.57421875" style="6" customWidth="1" collapsed="1"/>
    <col min="4" max="4" width="10.57421875" style="6" customWidth="1" collapsed="1"/>
    <col min="5" max="5" width="16.421875" style="6" customWidth="1" collapsed="1"/>
    <col min="6" max="6" width="15.7109375" style="6" customWidth="1" collapsed="1"/>
    <col min="7" max="8" width="3.28125" style="6" customWidth="1" collapsed="1"/>
    <col min="9" max="9" width="9.00390625" style="6" customWidth="1" collapsed="1"/>
    <col min="10" max="10" width="16.00390625" style="6" customWidth="1" collapsed="1"/>
    <col min="11" max="11" width="2.421875" style="6" customWidth="1" collapsed="1"/>
    <col min="12" max="12" width="13.7109375" style="6" customWidth="1" collapsed="1"/>
    <col min="13" max="13" width="8.7109375" style="6" customWidth="1" collapsed="1"/>
    <col min="14" max="15" width="3.28125" style="6" customWidth="1" collapsed="1"/>
    <col min="16" max="16" width="10.140625" style="6" customWidth="1" collapsed="1"/>
    <col min="17" max="17" width="13.28125" style="6" customWidth="1" collapsed="1"/>
    <col min="18" max="18" width="10.421875" style="6" customWidth="1" collapsed="1"/>
    <col min="19" max="19" width="13.7109375" style="6" customWidth="1" collapsed="1"/>
    <col min="20" max="20" width="8.7109375" style="6" customWidth="1" collapsed="1"/>
    <col min="21" max="21" width="8.8515625" style="6" customWidth="1"/>
    <col min="22" max="22" width="11.28125" style="6" customWidth="1" collapsed="1"/>
    <col min="23" max="23" width="8.8515625" style="6" customWidth="1" collapsed="1"/>
    <col min="24" max="24" width="11.57421875" style="6" customWidth="1" collapsed="1"/>
    <col min="25" max="25" width="12.7109375" style="6" customWidth="1" collapsed="1"/>
    <col min="26" max="29" width="8.8515625" style="6" customWidth="1" collapsed="1"/>
    <col min="30" max="30" width="10.8515625" style="6" customWidth="1" collapsed="1"/>
    <col min="31" max="31" width="8.8515625" style="6" customWidth="1"/>
    <col min="32" max="32" width="9.140625" style="6" bestFit="1" customWidth="1" collapsed="1"/>
    <col min="33" max="51" width="8.8515625" style="6" customWidth="1"/>
    <col min="52" max="55" width="8.8515625" style="6" hidden="1" customWidth="1"/>
    <col min="56" max="56" width="10.8515625" style="6" hidden="1" customWidth="1"/>
    <col min="57" max="67" width="8.8515625" style="6" hidden="1" customWidth="1"/>
    <col min="68" max="68" width="26.7109375" style="6" hidden="1" customWidth="1"/>
    <col min="69" max="71" width="8.8515625" style="6" hidden="1" customWidth="1"/>
    <col min="72" max="76" width="8.8515625" style="6" customWidth="1"/>
    <col min="77" max="16384" width="8.8515625" style="6" customWidth="1"/>
  </cols>
  <sheetData>
    <row r="1" spans="31:68" ht="16.5" thickBot="1">
      <c r="AE1" s="9"/>
      <c r="BA1"/>
      <c r="BB1" s="1" t="s">
        <v>0</v>
      </c>
      <c r="BC1" t="s">
        <v>1</v>
      </c>
      <c r="BD1" s="31">
        <f ca="1">TODAY()</f>
        <v>45398</v>
      </c>
      <c r="BE1"/>
      <c r="BF1" t="s">
        <v>2</v>
      </c>
      <c r="BG1"/>
      <c r="BH1"/>
      <c r="BI1"/>
      <c r="BJ1"/>
      <c r="BK1"/>
      <c r="BL1"/>
      <c r="BM1"/>
      <c r="BN1"/>
      <c r="BP1" s="6" t="s">
        <v>143</v>
      </c>
    </row>
    <row r="2" spans="2:68" ht="23.25" customHeight="1">
      <c r="B2" s="160" t="s">
        <v>132</v>
      </c>
      <c r="C2" s="161"/>
      <c r="D2" s="161"/>
      <c r="E2" s="162"/>
      <c r="F2" s="250"/>
      <c r="G2" s="246"/>
      <c r="H2" s="246"/>
      <c r="I2" s="246"/>
      <c r="J2" s="246"/>
      <c r="K2" s="246"/>
      <c r="L2" s="246"/>
      <c r="M2" s="246"/>
      <c r="N2" s="246"/>
      <c r="O2" s="246"/>
      <c r="P2" s="246"/>
      <c r="Q2" s="246"/>
      <c r="R2" s="245" t="s">
        <v>3</v>
      </c>
      <c r="S2" s="246"/>
      <c r="T2" s="247"/>
      <c r="V2" s="44"/>
      <c r="W2" s="44"/>
      <c r="X2" s="44"/>
      <c r="AE2" s="9"/>
      <c r="BA2"/>
      <c r="BB2" s="1" t="s">
        <v>4</v>
      </c>
      <c r="BC2" t="s">
        <v>5</v>
      </c>
      <c r="BD2"/>
      <c r="BE2"/>
      <c r="BF2" t="s">
        <v>6</v>
      </c>
      <c r="BG2"/>
      <c r="BH2"/>
      <c r="BI2" t="s">
        <v>14</v>
      </c>
      <c r="BJ2"/>
      <c r="BK2"/>
      <c r="BL2" t="s">
        <v>8</v>
      </c>
      <c r="BM2"/>
      <c r="BN2"/>
      <c r="BP2" s="6" t="s">
        <v>136</v>
      </c>
    </row>
    <row r="3" spans="2:68" ht="26.25" customHeight="1" thickBot="1">
      <c r="B3" s="163"/>
      <c r="C3" s="164"/>
      <c r="D3" s="164"/>
      <c r="E3" s="165"/>
      <c r="F3" s="251"/>
      <c r="G3" s="248"/>
      <c r="H3" s="248"/>
      <c r="I3" s="248"/>
      <c r="J3" s="248"/>
      <c r="K3" s="248"/>
      <c r="L3" s="248"/>
      <c r="M3" s="248"/>
      <c r="N3" s="248"/>
      <c r="O3" s="248"/>
      <c r="P3" s="248"/>
      <c r="Q3" s="248"/>
      <c r="R3" s="248"/>
      <c r="S3" s="248"/>
      <c r="T3" s="249"/>
      <c r="V3" s="44"/>
      <c r="W3" s="44"/>
      <c r="X3" s="44"/>
      <c r="AE3" s="9"/>
      <c r="BA3"/>
      <c r="BB3" s="1" t="s">
        <v>9</v>
      </c>
      <c r="BC3"/>
      <c r="BD3"/>
      <c r="BE3"/>
      <c r="BF3"/>
      <c r="BG3"/>
      <c r="BH3"/>
      <c r="BI3" t="s">
        <v>10</v>
      </c>
      <c r="BJ3"/>
      <c r="BK3"/>
      <c r="BL3" t="s">
        <v>11</v>
      </c>
      <c r="BM3"/>
      <c r="BN3"/>
      <c r="BP3" s="6" t="s">
        <v>140</v>
      </c>
    </row>
    <row r="4" spans="2:68" ht="42" customHeight="1" thickBot="1">
      <c r="B4" s="163"/>
      <c r="C4" s="164"/>
      <c r="D4" s="164"/>
      <c r="E4" s="165"/>
      <c r="F4" s="169" t="s">
        <v>12</v>
      </c>
      <c r="G4" s="170"/>
      <c r="H4" s="170"/>
      <c r="I4" s="170"/>
      <c r="J4" s="170"/>
      <c r="K4" s="170"/>
      <c r="L4" s="171"/>
      <c r="M4" s="252" t="s">
        <v>81</v>
      </c>
      <c r="N4" s="253"/>
      <c r="O4" s="253"/>
      <c r="P4" s="253"/>
      <c r="Q4" s="88"/>
      <c r="R4" s="57" t="s">
        <v>13</v>
      </c>
      <c r="S4" s="254"/>
      <c r="T4" s="255"/>
      <c r="U4" s="7"/>
      <c r="V4" s="45"/>
      <c r="W4" s="46"/>
      <c r="X4" s="46"/>
      <c r="Y4" s="7"/>
      <c r="Z4" s="7"/>
      <c r="AA4" s="7"/>
      <c r="AB4" s="7"/>
      <c r="AC4" s="7"/>
      <c r="AD4" s="7"/>
      <c r="AE4" s="9"/>
      <c r="BA4"/>
      <c r="BB4" s="1"/>
      <c r="BC4"/>
      <c r="BD4"/>
      <c r="BE4"/>
      <c r="BF4"/>
      <c r="BG4"/>
      <c r="BH4"/>
      <c r="BI4" t="s">
        <v>7</v>
      </c>
      <c r="BJ4"/>
      <c r="BK4"/>
      <c r="BL4" t="s">
        <v>15</v>
      </c>
      <c r="BM4"/>
      <c r="BN4"/>
      <c r="BP4" s="6" t="s">
        <v>137</v>
      </c>
    </row>
    <row r="5" spans="2:68" ht="24" customHeight="1">
      <c r="B5" s="163"/>
      <c r="C5" s="164"/>
      <c r="D5" s="164"/>
      <c r="E5" s="165"/>
      <c r="F5" s="166" t="s">
        <v>82</v>
      </c>
      <c r="G5" s="167"/>
      <c r="H5" s="167"/>
      <c r="I5" s="167"/>
      <c r="J5" s="167"/>
      <c r="K5" s="167"/>
      <c r="L5" s="167"/>
      <c r="M5" s="168"/>
      <c r="N5" s="267" t="s">
        <v>97</v>
      </c>
      <c r="O5" s="268"/>
      <c r="P5" s="268"/>
      <c r="Q5" s="268"/>
      <c r="R5" s="268"/>
      <c r="S5" s="268"/>
      <c r="T5" s="168"/>
      <c r="U5" s="7"/>
      <c r="V5" s="47"/>
      <c r="W5" s="48"/>
      <c r="X5" s="47"/>
      <c r="Y5" s="11"/>
      <c r="Z5" s="12"/>
      <c r="AA5" s="7"/>
      <c r="AB5" s="7"/>
      <c r="AC5" s="7"/>
      <c r="AD5" s="7"/>
      <c r="AE5" s="9"/>
      <c r="BP5" s="6" t="s">
        <v>138</v>
      </c>
    </row>
    <row r="6" spans="2:68" ht="18" customHeight="1" thickBot="1">
      <c r="B6" s="163"/>
      <c r="C6" s="164"/>
      <c r="D6" s="164"/>
      <c r="E6" s="165"/>
      <c r="F6" s="58" t="s">
        <v>16</v>
      </c>
      <c r="G6" s="211"/>
      <c r="H6" s="261"/>
      <c r="I6" s="261"/>
      <c r="J6" s="261"/>
      <c r="K6" s="261"/>
      <c r="L6" s="262"/>
      <c r="M6" s="2" t="s">
        <v>17</v>
      </c>
      <c r="N6" s="275" t="s">
        <v>98</v>
      </c>
      <c r="O6" s="275"/>
      <c r="P6" s="276"/>
      <c r="Q6" s="266"/>
      <c r="R6" s="264"/>
      <c r="S6" s="264"/>
      <c r="T6" s="265"/>
      <c r="U6" s="7"/>
      <c r="V6" s="49"/>
      <c r="W6" s="50"/>
      <c r="X6" s="50"/>
      <c r="Y6" s="7"/>
      <c r="Z6" s="7"/>
      <c r="AA6" s="7"/>
      <c r="AB6" s="7"/>
      <c r="AC6" s="7"/>
      <c r="AD6" s="7"/>
      <c r="AE6" s="9"/>
      <c r="BP6" s="6" t="s">
        <v>139</v>
      </c>
    </row>
    <row r="7" spans="2:68" ht="17.25" customHeight="1">
      <c r="B7" s="187" t="s">
        <v>18</v>
      </c>
      <c r="C7" s="188"/>
      <c r="D7" s="188"/>
      <c r="E7" s="189"/>
      <c r="F7" s="59" t="s">
        <v>19</v>
      </c>
      <c r="G7" s="208"/>
      <c r="H7" s="209"/>
      <c r="I7" s="210"/>
      <c r="J7" s="466" t="s">
        <v>110</v>
      </c>
      <c r="K7" s="467"/>
      <c r="L7" s="211"/>
      <c r="M7" s="212"/>
      <c r="N7" s="99" t="s">
        <v>99</v>
      </c>
      <c r="O7" s="99"/>
      <c r="P7" s="117"/>
      <c r="Q7" s="97"/>
      <c r="R7" s="97"/>
      <c r="S7" s="97"/>
      <c r="T7" s="468"/>
      <c r="U7" s="7"/>
      <c r="V7" s="46"/>
      <c r="W7" s="46"/>
      <c r="X7" s="46"/>
      <c r="Y7" s="9"/>
      <c r="Z7" s="9"/>
      <c r="AA7" s="7"/>
      <c r="AB7" s="7"/>
      <c r="AC7" s="7"/>
      <c r="AD7" s="7"/>
      <c r="AE7" s="9"/>
      <c r="BB7"/>
      <c r="BC7" s="1"/>
      <c r="BP7" s="6" t="s">
        <v>141</v>
      </c>
    </row>
    <row r="8" spans="2:68" ht="18" customHeight="1">
      <c r="B8" s="123" t="s">
        <v>20</v>
      </c>
      <c r="C8" s="124"/>
      <c r="D8" s="124"/>
      <c r="E8" s="125"/>
      <c r="F8" s="60" t="s">
        <v>21</v>
      </c>
      <c r="G8" s="211"/>
      <c r="H8" s="261"/>
      <c r="I8" s="261"/>
      <c r="J8" s="261"/>
      <c r="K8" s="261"/>
      <c r="L8" s="261"/>
      <c r="M8" s="212"/>
      <c r="N8" s="457" t="s">
        <v>27</v>
      </c>
      <c r="O8" s="458"/>
      <c r="P8" s="459"/>
      <c r="Q8" s="271"/>
      <c r="R8" s="259"/>
      <c r="S8" s="259"/>
      <c r="T8" s="260"/>
      <c r="U8" s="7"/>
      <c r="V8" s="46"/>
      <c r="W8" s="46"/>
      <c r="X8" s="44"/>
      <c r="AC8" s="7"/>
      <c r="AD8" s="7"/>
      <c r="AE8" s="9"/>
      <c r="BB8" s="5" t="s">
        <v>130</v>
      </c>
      <c r="BC8" s="18"/>
      <c r="BP8" s="6" t="s">
        <v>142</v>
      </c>
    </row>
    <row r="9" spans="2:65" ht="18" customHeight="1" thickBot="1">
      <c r="B9" s="293" t="s">
        <v>22</v>
      </c>
      <c r="C9" s="294"/>
      <c r="D9" s="294"/>
      <c r="E9" s="295"/>
      <c r="F9" s="61" t="s">
        <v>23</v>
      </c>
      <c r="G9" s="256"/>
      <c r="H9" s="257"/>
      <c r="I9" s="258"/>
      <c r="J9" s="259"/>
      <c r="K9" s="259"/>
      <c r="L9" s="259"/>
      <c r="M9" s="260"/>
      <c r="N9" s="204" t="s">
        <v>28</v>
      </c>
      <c r="O9" s="205"/>
      <c r="P9" s="206"/>
      <c r="Q9" s="263"/>
      <c r="R9" s="264"/>
      <c r="S9" s="264"/>
      <c r="T9" s="265"/>
      <c r="U9" s="7"/>
      <c r="V9" s="50"/>
      <c r="W9" s="50"/>
      <c r="X9" s="44"/>
      <c r="AC9" s="7"/>
      <c r="AD9" s="7"/>
      <c r="AE9" s="9"/>
      <c r="BB9" s="8" t="s">
        <v>78</v>
      </c>
      <c r="BD9" s="41"/>
      <c r="BE9" s="41"/>
      <c r="BF9" s="41"/>
      <c r="BG9" s="41"/>
      <c r="BH9" s="41"/>
      <c r="BI9" s="41"/>
      <c r="BJ9" s="41"/>
      <c r="BK9" s="41"/>
      <c r="BL9" s="41"/>
      <c r="BM9" s="41"/>
    </row>
    <row r="10" spans="2:54" ht="18" customHeight="1" thickBot="1">
      <c r="B10" s="190" t="s">
        <v>124</v>
      </c>
      <c r="C10" s="191"/>
      <c r="D10" s="191"/>
      <c r="E10" s="192"/>
      <c r="F10" s="62" t="s">
        <v>24</v>
      </c>
      <c r="G10" s="199"/>
      <c r="H10" s="200"/>
      <c r="I10" s="200"/>
      <c r="J10" s="118" t="s">
        <v>25</v>
      </c>
      <c r="K10" s="119"/>
      <c r="L10" s="271"/>
      <c r="M10" s="260"/>
      <c r="N10" s="272" t="s">
        <v>29</v>
      </c>
      <c r="O10" s="273"/>
      <c r="P10" s="274"/>
      <c r="Q10" s="269" t="s">
        <v>6</v>
      </c>
      <c r="R10" s="269"/>
      <c r="S10" s="269"/>
      <c r="T10" s="270"/>
      <c r="U10" s="7"/>
      <c r="V10" s="50"/>
      <c r="W10" s="50"/>
      <c r="X10" s="44"/>
      <c r="Y10" s="7"/>
      <c r="Z10" s="13"/>
      <c r="AA10" s="7"/>
      <c r="AB10" s="7"/>
      <c r="AC10" s="7"/>
      <c r="AD10" s="7"/>
      <c r="AE10" s="9"/>
      <c r="BB10" s="40" t="s">
        <v>88</v>
      </c>
    </row>
    <row r="11" spans="2:57" ht="18" customHeight="1">
      <c r="B11" s="193"/>
      <c r="C11" s="194"/>
      <c r="D11" s="194"/>
      <c r="E11" s="195"/>
      <c r="F11" s="63" t="s">
        <v>83</v>
      </c>
      <c r="G11" s="131"/>
      <c r="H11" s="132"/>
      <c r="I11" s="132"/>
      <c r="J11" s="132"/>
      <c r="K11" s="132"/>
      <c r="L11" s="132"/>
      <c r="M11" s="133"/>
      <c r="N11" s="123"/>
      <c r="O11" s="124"/>
      <c r="P11" s="124"/>
      <c r="Q11" s="124"/>
      <c r="R11" s="124"/>
      <c r="S11" s="124"/>
      <c r="T11" s="125"/>
      <c r="U11" s="7"/>
      <c r="V11" s="50"/>
      <c r="W11" s="50"/>
      <c r="X11" s="50"/>
      <c r="Y11" s="7"/>
      <c r="Z11" s="7"/>
      <c r="AA11" s="7"/>
      <c r="AB11" s="7"/>
      <c r="AC11" s="7"/>
      <c r="AD11" s="7"/>
      <c r="AE11" s="9"/>
      <c r="BB11" s="40" t="s">
        <v>122</v>
      </c>
      <c r="BD11" s="28"/>
      <c r="BE11" s="28"/>
    </row>
    <row r="12" spans="2:54" ht="18" customHeight="1">
      <c r="B12" s="193"/>
      <c r="C12" s="194"/>
      <c r="D12" s="194"/>
      <c r="E12" s="195"/>
      <c r="F12" s="64" t="s">
        <v>26</v>
      </c>
      <c r="G12" s="266"/>
      <c r="H12" s="264"/>
      <c r="I12" s="264"/>
      <c r="J12" s="264"/>
      <c r="K12" s="264"/>
      <c r="L12" s="307"/>
      <c r="M12" s="2" t="s">
        <v>17</v>
      </c>
      <c r="N12" s="123"/>
      <c r="O12" s="124"/>
      <c r="P12" s="124"/>
      <c r="Q12" s="124"/>
      <c r="R12" s="124"/>
      <c r="S12" s="124"/>
      <c r="T12" s="125"/>
      <c r="U12" s="7"/>
      <c r="V12" s="49"/>
      <c r="W12" s="50"/>
      <c r="X12" s="50"/>
      <c r="Y12" s="7"/>
      <c r="Z12" s="7"/>
      <c r="AA12" s="7"/>
      <c r="AB12" s="7"/>
      <c r="AC12" s="7"/>
      <c r="AD12" s="7"/>
      <c r="AE12" s="9"/>
      <c r="BB12" s="40" t="s">
        <v>135</v>
      </c>
    </row>
    <row r="13" spans="2:54" ht="18" customHeight="1">
      <c r="B13" s="196"/>
      <c r="C13" s="197"/>
      <c r="D13" s="197"/>
      <c r="E13" s="198"/>
      <c r="F13" s="65" t="s">
        <v>24</v>
      </c>
      <c r="G13" s="199"/>
      <c r="H13" s="200"/>
      <c r="I13" s="207"/>
      <c r="J13" s="118" t="s">
        <v>19</v>
      </c>
      <c r="K13" s="119"/>
      <c r="L13" s="200"/>
      <c r="M13" s="200"/>
      <c r="N13" s="123"/>
      <c r="O13" s="124"/>
      <c r="P13" s="124"/>
      <c r="Q13" s="124"/>
      <c r="R13" s="124"/>
      <c r="S13" s="124"/>
      <c r="T13" s="125"/>
      <c r="U13" s="56"/>
      <c r="V13" s="56"/>
      <c r="W13" s="56"/>
      <c r="X13" s="46"/>
      <c r="Y13" s="9"/>
      <c r="Z13" s="9"/>
      <c r="AA13" s="9"/>
      <c r="AB13" s="9"/>
      <c r="AC13" s="7"/>
      <c r="AD13" s="7"/>
      <c r="AE13" s="9"/>
      <c r="BB13" s="40" t="s">
        <v>117</v>
      </c>
    </row>
    <row r="14" spans="2:54" ht="18" customHeight="1">
      <c r="B14" s="283"/>
      <c r="C14" s="284"/>
      <c r="D14" s="284"/>
      <c r="E14" s="284"/>
      <c r="F14" s="284"/>
      <c r="G14" s="284"/>
      <c r="H14" s="284"/>
      <c r="I14" s="284"/>
      <c r="J14" s="284"/>
      <c r="K14" s="284"/>
      <c r="L14" s="284"/>
      <c r="M14" s="284"/>
      <c r="N14" s="285"/>
      <c r="O14" s="285"/>
      <c r="P14" s="285"/>
      <c r="Q14" s="285"/>
      <c r="R14" s="285"/>
      <c r="S14" s="285"/>
      <c r="T14" s="286"/>
      <c r="U14" s="7"/>
      <c r="V14" s="46"/>
      <c r="W14" s="46"/>
      <c r="X14" s="46"/>
      <c r="Y14" s="9"/>
      <c r="Z14" s="9"/>
      <c r="AA14" s="9"/>
      <c r="AB14" s="9"/>
      <c r="AC14" s="7"/>
      <c r="AD14" s="7"/>
      <c r="AE14" s="9"/>
      <c r="BB14" s="40" t="s">
        <v>118</v>
      </c>
    </row>
    <row r="15" spans="2:54" ht="18" customHeight="1">
      <c r="B15" s="175" t="s">
        <v>30</v>
      </c>
      <c r="C15" s="176"/>
      <c r="D15" s="176"/>
      <c r="E15" s="176"/>
      <c r="F15" s="177"/>
      <c r="G15" s="290" t="s">
        <v>111</v>
      </c>
      <c r="H15" s="291"/>
      <c r="I15" s="291"/>
      <c r="J15" s="291"/>
      <c r="K15" s="292"/>
      <c r="L15" s="66" t="s">
        <v>31</v>
      </c>
      <c r="M15" s="67" t="s">
        <v>17</v>
      </c>
      <c r="N15" s="290" t="s">
        <v>111</v>
      </c>
      <c r="O15" s="291"/>
      <c r="P15" s="291"/>
      <c r="Q15" s="291"/>
      <c r="R15" s="292"/>
      <c r="S15" s="66" t="s">
        <v>32</v>
      </c>
      <c r="T15" s="68" t="str">
        <f>M15</f>
        <v>M/V</v>
      </c>
      <c r="U15" s="7"/>
      <c r="V15" s="46"/>
      <c r="W15" s="46"/>
      <c r="X15" s="46"/>
      <c r="Y15" s="9"/>
      <c r="Z15" s="9"/>
      <c r="AA15" s="9"/>
      <c r="AB15" s="9"/>
      <c r="AC15" s="7"/>
      <c r="AD15" s="7"/>
      <c r="AE15" s="9"/>
      <c r="BB15" s="40" t="s">
        <v>119</v>
      </c>
    </row>
    <row r="16" spans="2:57" ht="18" customHeight="1">
      <c r="B16" s="114" t="s">
        <v>33</v>
      </c>
      <c r="C16" s="115"/>
      <c r="D16" s="115"/>
      <c r="E16" s="116"/>
      <c r="F16" s="4"/>
      <c r="G16" s="69" t="s">
        <v>34</v>
      </c>
      <c r="H16" s="69"/>
      <c r="I16" s="120"/>
      <c r="J16" s="121"/>
      <c r="K16" s="122"/>
      <c r="L16" s="3"/>
      <c r="M16" s="2" t="s">
        <v>17</v>
      </c>
      <c r="N16" s="70" t="s">
        <v>35</v>
      </c>
      <c r="O16" s="71"/>
      <c r="P16" s="120"/>
      <c r="Q16" s="121"/>
      <c r="R16" s="122"/>
      <c r="S16" s="3"/>
      <c r="T16" s="2" t="s">
        <v>17</v>
      </c>
      <c r="U16" s="7"/>
      <c r="V16" s="46"/>
      <c r="W16" s="46"/>
      <c r="X16" s="44"/>
      <c r="AC16" s="7"/>
      <c r="AD16" s="7"/>
      <c r="AE16" s="9"/>
      <c r="BB16" s="40" t="s">
        <v>146</v>
      </c>
      <c r="BE16" s="28"/>
    </row>
    <row r="17" spans="1:69" ht="18" customHeight="1">
      <c r="A17" s="28"/>
      <c r="B17" s="98" t="s">
        <v>114</v>
      </c>
      <c r="C17" s="99"/>
      <c r="D17" s="99"/>
      <c r="E17" s="117"/>
      <c r="F17" s="4"/>
      <c r="G17" s="72" t="s">
        <v>36</v>
      </c>
      <c r="H17" s="72"/>
      <c r="I17" s="120"/>
      <c r="J17" s="121"/>
      <c r="K17" s="122"/>
      <c r="L17" s="3"/>
      <c r="M17" s="2" t="s">
        <v>17</v>
      </c>
      <c r="N17" s="73" t="s">
        <v>37</v>
      </c>
      <c r="O17" s="72"/>
      <c r="P17" s="120"/>
      <c r="Q17" s="121"/>
      <c r="R17" s="122"/>
      <c r="S17" s="3"/>
      <c r="T17" s="2" t="s">
        <v>17</v>
      </c>
      <c r="U17" s="7"/>
      <c r="V17" s="46"/>
      <c r="W17" s="46"/>
      <c r="X17" s="46"/>
      <c r="Y17" s="9"/>
      <c r="Z17" s="9"/>
      <c r="AA17" s="9"/>
      <c r="AB17" s="9"/>
      <c r="AC17" s="7"/>
      <c r="AD17" s="7"/>
      <c r="AE17" s="9"/>
      <c r="BB17" s="40" t="s">
        <v>131</v>
      </c>
      <c r="BD17" s="28"/>
      <c r="BE17" s="28"/>
      <c r="BF17" s="28"/>
      <c r="BG17" s="28"/>
      <c r="BH17" s="28"/>
      <c r="BI17" s="28"/>
      <c r="BJ17" s="28"/>
      <c r="BK17" s="28"/>
      <c r="BL17" s="28"/>
      <c r="BM17" s="28"/>
      <c r="BN17" s="28"/>
      <c r="BO17" s="28"/>
      <c r="BP17" s="28"/>
      <c r="BQ17" s="28"/>
    </row>
    <row r="18" spans="2:56" ht="18" customHeight="1">
      <c r="B18" s="98" t="s">
        <v>42</v>
      </c>
      <c r="C18" s="99"/>
      <c r="D18" s="99"/>
      <c r="E18" s="117"/>
      <c r="F18" s="4"/>
      <c r="G18" s="72" t="s">
        <v>38</v>
      </c>
      <c r="H18" s="72"/>
      <c r="I18" s="120"/>
      <c r="J18" s="121"/>
      <c r="K18" s="122"/>
      <c r="L18" s="3"/>
      <c r="M18" s="2" t="s">
        <v>17</v>
      </c>
      <c r="N18" s="72" t="s">
        <v>39</v>
      </c>
      <c r="O18" s="72"/>
      <c r="P18" s="120"/>
      <c r="Q18" s="121"/>
      <c r="R18" s="122"/>
      <c r="S18" s="3"/>
      <c r="T18" s="2" t="s">
        <v>17</v>
      </c>
      <c r="U18" s="7"/>
      <c r="V18" s="46"/>
      <c r="W18" s="46"/>
      <c r="X18" s="46"/>
      <c r="Y18" s="7"/>
      <c r="Z18" s="7"/>
      <c r="AA18" s="7"/>
      <c r="AB18" s="7"/>
      <c r="AC18" s="7"/>
      <c r="AD18" s="7"/>
      <c r="AE18" s="9"/>
      <c r="BB18" s="40" t="s">
        <v>127</v>
      </c>
      <c r="BD18" s="28"/>
    </row>
    <row r="19" spans="2:69" s="28" customFormat="1" ht="18" customHeight="1">
      <c r="B19" s="287" t="s">
        <v>125</v>
      </c>
      <c r="C19" s="288"/>
      <c r="D19" s="288"/>
      <c r="E19" s="289"/>
      <c r="F19" s="4"/>
      <c r="G19" s="74" t="s">
        <v>40</v>
      </c>
      <c r="H19" s="74"/>
      <c r="I19" s="120"/>
      <c r="J19" s="121"/>
      <c r="K19" s="122"/>
      <c r="L19" s="3"/>
      <c r="M19" s="2" t="s">
        <v>17</v>
      </c>
      <c r="N19" s="75" t="s">
        <v>41</v>
      </c>
      <c r="O19" s="74"/>
      <c r="P19" s="120"/>
      <c r="Q19" s="121"/>
      <c r="R19" s="122"/>
      <c r="S19" s="3"/>
      <c r="T19" s="2" t="s">
        <v>17</v>
      </c>
      <c r="U19" s="7"/>
      <c r="V19" s="46"/>
      <c r="W19" s="46"/>
      <c r="X19" s="46"/>
      <c r="Y19" s="7"/>
      <c r="Z19" s="7"/>
      <c r="AA19" s="7"/>
      <c r="AB19" s="7"/>
      <c r="AC19" s="7"/>
      <c r="AD19" s="7"/>
      <c r="AE19" s="18"/>
      <c r="BB19" s="40" t="s">
        <v>147</v>
      </c>
      <c r="BD19" s="6"/>
      <c r="BE19" s="6"/>
      <c r="BF19" s="6"/>
      <c r="BG19" s="6"/>
      <c r="BH19" s="6"/>
      <c r="BI19" s="6"/>
      <c r="BJ19" s="6"/>
      <c r="BK19" s="6"/>
      <c r="BL19" s="6"/>
      <c r="BM19" s="6"/>
      <c r="BN19" s="6"/>
      <c r="BO19" s="6"/>
      <c r="BP19" s="6"/>
      <c r="BQ19" s="6"/>
    </row>
    <row r="20" spans="2:54" ht="18" customHeight="1">
      <c r="B20" s="452" t="s">
        <v>43</v>
      </c>
      <c r="C20" s="453"/>
      <c r="D20" s="453"/>
      <c r="E20" s="454"/>
      <c r="F20" s="84">
        <f>SUM(F16:F19)</f>
        <v>0</v>
      </c>
      <c r="G20" s="301"/>
      <c r="H20" s="302"/>
      <c r="I20" s="302"/>
      <c r="J20" s="302"/>
      <c r="K20" s="302"/>
      <c r="L20" s="302"/>
      <c r="M20" s="302"/>
      <c r="N20" s="302"/>
      <c r="O20" s="302"/>
      <c r="P20" s="302"/>
      <c r="Q20" s="302"/>
      <c r="R20" s="302"/>
      <c r="S20" s="302"/>
      <c r="T20" s="303"/>
      <c r="U20" s="7"/>
      <c r="V20" s="46"/>
      <c r="W20" s="46"/>
      <c r="X20" s="46"/>
      <c r="Y20" s="7"/>
      <c r="Z20" s="7"/>
      <c r="AA20" s="7"/>
      <c r="AB20" s="7"/>
      <c r="AC20" s="7"/>
      <c r="AD20" s="7"/>
      <c r="AE20" s="9"/>
      <c r="BB20" s="40" t="s">
        <v>128</v>
      </c>
    </row>
    <row r="21" spans="2:54" ht="18" customHeight="1">
      <c r="B21" s="172"/>
      <c r="C21" s="173"/>
      <c r="D21" s="173"/>
      <c r="E21" s="173"/>
      <c r="F21" s="173"/>
      <c r="G21" s="173"/>
      <c r="H21" s="173"/>
      <c r="I21" s="173"/>
      <c r="J21" s="173"/>
      <c r="K21" s="173"/>
      <c r="L21" s="173"/>
      <c r="M21" s="173"/>
      <c r="N21" s="173"/>
      <c r="O21" s="173"/>
      <c r="P21" s="173"/>
      <c r="Q21" s="173"/>
      <c r="R21" s="173"/>
      <c r="S21" s="173"/>
      <c r="T21" s="174"/>
      <c r="U21" s="7"/>
      <c r="V21" s="46"/>
      <c r="W21" s="50"/>
      <c r="X21" s="44"/>
      <c r="Y21" s="7"/>
      <c r="Z21" s="7"/>
      <c r="AA21" s="7"/>
      <c r="AB21" s="7"/>
      <c r="AE21" s="9"/>
      <c r="BB21" s="40" t="s">
        <v>144</v>
      </c>
    </row>
    <row r="22" spans="2:54" ht="18" customHeight="1">
      <c r="B22" s="304" t="s">
        <v>116</v>
      </c>
      <c r="C22" s="305"/>
      <c r="D22" s="305"/>
      <c r="E22" s="306"/>
      <c r="F22" s="201"/>
      <c r="G22" s="202"/>
      <c r="H22" s="202"/>
      <c r="I22" s="202"/>
      <c r="J22" s="202"/>
      <c r="K22" s="202"/>
      <c r="L22" s="202"/>
      <c r="M22" s="202"/>
      <c r="N22" s="202"/>
      <c r="O22" s="202"/>
      <c r="P22" s="202"/>
      <c r="Q22" s="202"/>
      <c r="R22" s="202"/>
      <c r="S22" s="202"/>
      <c r="T22" s="203"/>
      <c r="U22" s="7"/>
      <c r="V22" s="44"/>
      <c r="W22" s="50"/>
      <c r="X22" s="50"/>
      <c r="Y22" s="7"/>
      <c r="Z22" s="7"/>
      <c r="AA22" s="7"/>
      <c r="AB22" s="7"/>
      <c r="AC22" s="7"/>
      <c r="AD22" s="7"/>
      <c r="AE22" s="9"/>
      <c r="AF22" s="7"/>
      <c r="BB22" s="5" t="s">
        <v>93</v>
      </c>
    </row>
    <row r="23" spans="2:54" ht="18" customHeight="1">
      <c r="B23" s="172"/>
      <c r="C23" s="173"/>
      <c r="D23" s="173"/>
      <c r="E23" s="173"/>
      <c r="F23" s="173"/>
      <c r="G23" s="173"/>
      <c r="H23" s="173"/>
      <c r="I23" s="173"/>
      <c r="J23" s="173"/>
      <c r="K23" s="173"/>
      <c r="L23" s="173"/>
      <c r="M23" s="173"/>
      <c r="N23" s="173"/>
      <c r="O23" s="173"/>
      <c r="P23" s="173"/>
      <c r="Q23" s="173"/>
      <c r="R23" s="173"/>
      <c r="S23" s="173"/>
      <c r="T23" s="174"/>
      <c r="U23" s="7"/>
      <c r="V23" s="50"/>
      <c r="W23" s="50"/>
      <c r="X23" s="50"/>
      <c r="Y23" s="7"/>
      <c r="Z23" s="7"/>
      <c r="AA23" s="7"/>
      <c r="AB23" s="7"/>
      <c r="AC23" s="7"/>
      <c r="AD23" s="7"/>
      <c r="AE23" s="9"/>
      <c r="BB23" s="17" t="s">
        <v>145</v>
      </c>
    </row>
    <row r="24" spans="2:54" ht="18" customHeight="1">
      <c r="B24" s="134" t="s">
        <v>44</v>
      </c>
      <c r="C24" s="135"/>
      <c r="D24" s="135"/>
      <c r="E24" s="135"/>
      <c r="F24" s="135"/>
      <c r="G24" s="135"/>
      <c r="H24" s="135"/>
      <c r="I24" s="135"/>
      <c r="J24" s="135"/>
      <c r="K24" s="135"/>
      <c r="L24" s="135"/>
      <c r="M24" s="135"/>
      <c r="N24" s="135"/>
      <c r="O24" s="135"/>
      <c r="P24" s="135"/>
      <c r="Q24" s="135"/>
      <c r="R24" s="135"/>
      <c r="S24" s="135"/>
      <c r="T24" s="136"/>
      <c r="U24" s="7"/>
      <c r="V24" s="50"/>
      <c r="W24" s="50"/>
      <c r="X24" s="50"/>
      <c r="Y24" s="7"/>
      <c r="Z24" s="7"/>
      <c r="AA24" s="7"/>
      <c r="AB24" s="7"/>
      <c r="AC24" s="7"/>
      <c r="AD24" s="7"/>
      <c r="AE24" s="9"/>
      <c r="BB24" s="5" t="s">
        <v>92</v>
      </c>
    </row>
    <row r="25" spans="2:57" ht="18" customHeight="1">
      <c r="B25" s="126"/>
      <c r="C25" s="127"/>
      <c r="D25" s="127"/>
      <c r="E25" s="127"/>
      <c r="F25" s="127"/>
      <c r="G25" s="127"/>
      <c r="H25" s="127"/>
      <c r="I25" s="127"/>
      <c r="J25" s="127"/>
      <c r="K25" s="127"/>
      <c r="L25" s="127"/>
      <c r="M25" s="127"/>
      <c r="N25" s="127"/>
      <c r="O25" s="127"/>
      <c r="P25" s="127"/>
      <c r="Q25" s="127"/>
      <c r="R25" s="127"/>
      <c r="S25" s="127"/>
      <c r="T25" s="128"/>
      <c r="U25" s="7"/>
      <c r="V25" s="50"/>
      <c r="W25" s="50"/>
      <c r="X25" s="50"/>
      <c r="Y25" s="7"/>
      <c r="Z25" s="7"/>
      <c r="AA25" s="7"/>
      <c r="AB25" s="7"/>
      <c r="AC25" s="7"/>
      <c r="AD25" s="7"/>
      <c r="AE25" s="9"/>
      <c r="BB25" s="17" t="s">
        <v>120</v>
      </c>
      <c r="BE25" s="9"/>
    </row>
    <row r="26" spans="2:69" ht="18" customHeight="1" thickBot="1">
      <c r="B26" s="277" t="s">
        <v>89</v>
      </c>
      <c r="C26" s="278"/>
      <c r="D26" s="278"/>
      <c r="E26" s="278"/>
      <c r="F26" s="278"/>
      <c r="G26" s="278"/>
      <c r="H26" s="278"/>
      <c r="I26" s="278"/>
      <c r="J26" s="279"/>
      <c r="K26" s="129"/>
      <c r="L26" s="280" t="s">
        <v>91</v>
      </c>
      <c r="M26" s="281"/>
      <c r="N26" s="281"/>
      <c r="O26" s="281"/>
      <c r="P26" s="281"/>
      <c r="Q26" s="281"/>
      <c r="R26" s="281"/>
      <c r="S26" s="281"/>
      <c r="T26" s="282"/>
      <c r="U26" s="7"/>
      <c r="V26" s="46"/>
      <c r="W26" s="50"/>
      <c r="X26" s="50"/>
      <c r="Y26" s="7"/>
      <c r="Z26" s="7"/>
      <c r="AA26" s="7"/>
      <c r="AB26" s="7"/>
      <c r="AD26" s="7"/>
      <c r="AE26" s="9"/>
      <c r="BB26" s="17" t="s">
        <v>129</v>
      </c>
      <c r="BD26" s="10"/>
      <c r="BF26" s="15"/>
      <c r="BG26" s="15"/>
      <c r="BH26" s="15"/>
      <c r="BI26" s="15"/>
      <c r="BJ26" s="15"/>
      <c r="BK26" s="15"/>
      <c r="BL26" s="15"/>
      <c r="BM26" s="10"/>
      <c r="BN26" s="10"/>
      <c r="BO26" s="10"/>
      <c r="BP26" s="10"/>
      <c r="BQ26" s="10"/>
    </row>
    <row r="27" spans="2:69" ht="18" customHeight="1">
      <c r="B27" s="441" t="s">
        <v>84</v>
      </c>
      <c r="C27" s="442"/>
      <c r="D27" s="442"/>
      <c r="E27" s="448"/>
      <c r="F27" s="448"/>
      <c r="G27" s="448"/>
      <c r="H27" s="449"/>
      <c r="I27" s="431"/>
      <c r="J27" s="432"/>
      <c r="K27" s="130"/>
      <c r="L27" s="441" t="s">
        <v>45</v>
      </c>
      <c r="M27" s="442"/>
      <c r="N27" s="442"/>
      <c r="O27" s="442"/>
      <c r="P27" s="442"/>
      <c r="Q27" s="442"/>
      <c r="R27" s="443"/>
      <c r="S27" s="152"/>
      <c r="T27" s="153"/>
      <c r="U27" s="7"/>
      <c r="V27" s="50"/>
      <c r="W27" s="50"/>
      <c r="X27" s="50"/>
      <c r="Y27" s="14"/>
      <c r="Z27" s="7"/>
      <c r="AA27" s="7"/>
      <c r="AB27" s="7"/>
      <c r="AC27" s="7"/>
      <c r="AD27" s="7"/>
      <c r="AE27" s="9"/>
      <c r="BB27" s="17" t="s">
        <v>96</v>
      </c>
      <c r="BC27" s="18"/>
      <c r="BE27" s="15"/>
      <c r="BF27" s="18"/>
      <c r="BG27" s="18"/>
      <c r="BH27" s="18"/>
      <c r="BI27" s="18"/>
      <c r="BJ27" s="18"/>
      <c r="BK27" s="18"/>
      <c r="BL27" s="18"/>
      <c r="BM27" s="9"/>
      <c r="BN27" s="9"/>
      <c r="BO27" s="9"/>
      <c r="BP27" s="9"/>
      <c r="BQ27" s="9"/>
    </row>
    <row r="28" spans="2:69" s="10" customFormat="1" ht="18" customHeight="1">
      <c r="B28" s="98" t="s">
        <v>85</v>
      </c>
      <c r="C28" s="99"/>
      <c r="D28" s="99"/>
      <c r="E28" s="97" t="s">
        <v>143</v>
      </c>
      <c r="F28" s="97"/>
      <c r="G28" s="97"/>
      <c r="H28" s="97"/>
      <c r="I28" s="354"/>
      <c r="J28" s="406"/>
      <c r="K28" s="130"/>
      <c r="L28" s="98" t="s">
        <v>103</v>
      </c>
      <c r="M28" s="99"/>
      <c r="N28" s="99"/>
      <c r="O28" s="99"/>
      <c r="P28" s="99"/>
      <c r="Q28" s="99"/>
      <c r="R28" s="117"/>
      <c r="S28" s="152"/>
      <c r="T28" s="153"/>
      <c r="V28" s="45"/>
      <c r="W28" s="45"/>
      <c r="X28" s="45"/>
      <c r="AE28" s="9"/>
      <c r="AF28" s="15"/>
      <c r="AG28" s="15"/>
      <c r="AH28" s="15"/>
      <c r="AI28" s="15"/>
      <c r="AJ28" s="15"/>
      <c r="AK28" s="15"/>
      <c r="AL28" s="15"/>
      <c r="AM28" s="15"/>
      <c r="AN28" s="15"/>
      <c r="AO28" s="15"/>
      <c r="AP28" s="15"/>
      <c r="AQ28" s="15"/>
      <c r="AR28" s="15"/>
      <c r="AS28" s="15"/>
      <c r="AT28" s="15"/>
      <c r="AU28" s="15"/>
      <c r="AV28" s="15"/>
      <c r="AW28" s="15"/>
      <c r="AX28" s="15"/>
      <c r="AY28" s="15"/>
      <c r="AZ28" s="15"/>
      <c r="BA28" s="15"/>
      <c r="BB28" s="17" t="s">
        <v>79</v>
      </c>
      <c r="BD28" s="6"/>
      <c r="BE28" s="18"/>
      <c r="BF28" s="18"/>
      <c r="BG28" s="18"/>
      <c r="BH28" s="18"/>
      <c r="BI28" s="18"/>
      <c r="BJ28" s="18"/>
      <c r="BK28" s="18"/>
      <c r="BL28" s="18"/>
      <c r="BM28" s="9"/>
      <c r="BN28" s="9"/>
      <c r="BO28" s="9"/>
      <c r="BP28" s="9"/>
      <c r="BQ28" s="9"/>
    </row>
    <row r="29" spans="2:64" s="9" customFormat="1" ht="18" customHeight="1">
      <c r="B29" s="98" t="s">
        <v>46</v>
      </c>
      <c r="C29" s="99"/>
      <c r="D29" s="99"/>
      <c r="E29" s="455"/>
      <c r="F29" s="455"/>
      <c r="G29" s="455"/>
      <c r="H29" s="456"/>
      <c r="I29" s="354"/>
      <c r="J29" s="406"/>
      <c r="K29" s="130"/>
      <c r="L29" s="98" t="s">
        <v>100</v>
      </c>
      <c r="M29" s="99"/>
      <c r="N29" s="99"/>
      <c r="O29" s="99"/>
      <c r="P29" s="99"/>
      <c r="Q29" s="99"/>
      <c r="R29" s="117"/>
      <c r="S29" s="446">
        <v>380</v>
      </c>
      <c r="T29" s="447"/>
      <c r="V29" s="46"/>
      <c r="W29" s="46"/>
      <c r="X29" s="46"/>
      <c r="AF29" s="16"/>
      <c r="AG29" s="17"/>
      <c r="AH29" s="18"/>
      <c r="AI29" s="18"/>
      <c r="AJ29" s="18"/>
      <c r="AK29" s="18"/>
      <c r="AL29" s="18"/>
      <c r="AM29" s="18"/>
      <c r="AN29" s="18"/>
      <c r="AO29" s="18"/>
      <c r="AP29" s="18"/>
      <c r="AQ29" s="18"/>
      <c r="AR29" s="18"/>
      <c r="AS29" s="18"/>
      <c r="AT29" s="18"/>
      <c r="AU29" s="18"/>
      <c r="AV29" s="18"/>
      <c r="AW29" s="18"/>
      <c r="AX29" s="18"/>
      <c r="AY29" s="18"/>
      <c r="AZ29" s="18"/>
      <c r="BA29" s="18"/>
      <c r="BB29" s="17" t="s">
        <v>47</v>
      </c>
      <c r="BE29" s="18"/>
      <c r="BF29" s="18"/>
      <c r="BG29" s="18"/>
      <c r="BH29" s="18"/>
      <c r="BI29" s="18"/>
      <c r="BJ29" s="18"/>
      <c r="BK29" s="18"/>
      <c r="BL29" s="18"/>
    </row>
    <row r="30" spans="2:64" s="9" customFormat="1" ht="18" customHeight="1">
      <c r="B30" s="98" t="s">
        <v>48</v>
      </c>
      <c r="C30" s="99"/>
      <c r="D30" s="99"/>
      <c r="E30" s="97" t="s">
        <v>143</v>
      </c>
      <c r="F30" s="97"/>
      <c r="G30" s="97"/>
      <c r="H30" s="97"/>
      <c r="I30" s="354"/>
      <c r="J30" s="406"/>
      <c r="K30" s="130"/>
      <c r="L30" s="457" t="s">
        <v>101</v>
      </c>
      <c r="M30" s="458"/>
      <c r="N30" s="458"/>
      <c r="O30" s="458"/>
      <c r="P30" s="458"/>
      <c r="Q30" s="458"/>
      <c r="R30" s="459"/>
      <c r="S30" s="446">
        <f>IF(F16=2,295,0)</f>
        <v>0</v>
      </c>
      <c r="T30" s="447"/>
      <c r="V30" s="46"/>
      <c r="W30" s="46"/>
      <c r="X30" s="46"/>
      <c r="AF30" s="16"/>
      <c r="AG30" s="17"/>
      <c r="AH30" s="18"/>
      <c r="AI30" s="18"/>
      <c r="AJ30" s="18"/>
      <c r="AK30" s="18"/>
      <c r="AL30" s="18"/>
      <c r="AM30" s="18"/>
      <c r="AN30" s="18"/>
      <c r="AO30" s="18"/>
      <c r="AP30" s="18"/>
      <c r="AQ30" s="18"/>
      <c r="AR30" s="18"/>
      <c r="AS30" s="18"/>
      <c r="AT30" s="18"/>
      <c r="AU30" s="18"/>
      <c r="AV30" s="18"/>
      <c r="AW30" s="18"/>
      <c r="AX30" s="18"/>
      <c r="AY30" s="18"/>
      <c r="AZ30" s="18"/>
      <c r="BA30" s="18"/>
      <c r="BB30" s="17" t="s">
        <v>121</v>
      </c>
      <c r="BD30" s="6"/>
      <c r="BE30" s="18"/>
      <c r="BF30" s="18"/>
      <c r="BG30" s="18"/>
      <c r="BH30" s="18"/>
      <c r="BI30" s="18"/>
      <c r="BJ30" s="18"/>
      <c r="BK30" s="18"/>
      <c r="BL30" s="18"/>
    </row>
    <row r="31" spans="2:64" s="9" customFormat="1" ht="18" customHeight="1">
      <c r="B31" s="98" t="s">
        <v>49</v>
      </c>
      <c r="C31" s="99"/>
      <c r="D31" s="99"/>
      <c r="E31" s="444"/>
      <c r="F31" s="444"/>
      <c r="G31" s="444"/>
      <c r="H31" s="445"/>
      <c r="I31" s="354"/>
      <c r="J31" s="406"/>
      <c r="K31" s="130"/>
      <c r="L31" s="457" t="s">
        <v>102</v>
      </c>
      <c r="M31" s="458"/>
      <c r="N31" s="458"/>
      <c r="O31" s="458"/>
      <c r="P31" s="458"/>
      <c r="Q31" s="458"/>
      <c r="R31" s="459"/>
      <c r="S31" s="446">
        <f>(F20-F16)*60</f>
        <v>0</v>
      </c>
      <c r="T31" s="447"/>
      <c r="V31" s="46"/>
      <c r="W31" s="46"/>
      <c r="X31" s="46"/>
      <c r="AF31" s="16"/>
      <c r="AG31" s="17"/>
      <c r="AH31" s="18"/>
      <c r="AI31" s="18"/>
      <c r="AJ31" s="18"/>
      <c r="AK31" s="18"/>
      <c r="AL31" s="18"/>
      <c r="AM31" s="18"/>
      <c r="AN31" s="18"/>
      <c r="AO31" s="18"/>
      <c r="AP31" s="18"/>
      <c r="AQ31" s="18"/>
      <c r="AR31" s="18"/>
      <c r="AS31" s="18"/>
      <c r="AT31" s="18"/>
      <c r="AU31" s="18"/>
      <c r="AV31" s="18"/>
      <c r="AW31" s="18"/>
      <c r="AX31" s="18"/>
      <c r="AY31" s="18"/>
      <c r="AZ31" s="18"/>
      <c r="BA31" s="18"/>
      <c r="BB31" s="17"/>
      <c r="BD31" s="15"/>
      <c r="BE31" s="18"/>
      <c r="BF31" s="18"/>
      <c r="BG31" s="18"/>
      <c r="BH31" s="18"/>
      <c r="BI31" s="18"/>
      <c r="BJ31" s="18"/>
      <c r="BK31" s="18"/>
      <c r="BL31" s="18"/>
    </row>
    <row r="32" spans="2:69" s="9" customFormat="1" ht="18" customHeight="1">
      <c r="B32" s="98" t="s">
        <v>115</v>
      </c>
      <c r="C32" s="99"/>
      <c r="D32" s="99"/>
      <c r="E32" s="99"/>
      <c r="F32" s="99"/>
      <c r="G32" s="99"/>
      <c r="H32" s="117"/>
      <c r="I32" s="354"/>
      <c r="J32" s="406"/>
      <c r="K32" s="130"/>
      <c r="L32" s="98" t="s">
        <v>53</v>
      </c>
      <c r="M32" s="99"/>
      <c r="N32" s="99"/>
      <c r="O32" s="99"/>
      <c r="P32" s="99"/>
      <c r="Q32" s="99"/>
      <c r="R32" s="117"/>
      <c r="S32" s="152"/>
      <c r="T32" s="153"/>
      <c r="V32" s="46"/>
      <c r="W32" s="46"/>
      <c r="X32" s="46"/>
      <c r="AF32" s="19"/>
      <c r="AG32" s="17"/>
      <c r="AH32" s="18"/>
      <c r="AI32" s="18"/>
      <c r="AJ32" s="18"/>
      <c r="AK32" s="18"/>
      <c r="AL32" s="18"/>
      <c r="AM32" s="18"/>
      <c r="AN32" s="18"/>
      <c r="AO32" s="18"/>
      <c r="AP32" s="18"/>
      <c r="AQ32" s="18"/>
      <c r="AR32" s="18"/>
      <c r="AS32" s="18"/>
      <c r="AT32" s="18"/>
      <c r="AU32" s="18"/>
      <c r="AV32" s="18"/>
      <c r="AW32" s="18"/>
      <c r="AX32" s="18"/>
      <c r="AY32" s="18"/>
      <c r="AZ32" s="18"/>
      <c r="BA32" s="18"/>
      <c r="BB32" s="17"/>
      <c r="BD32" s="18"/>
      <c r="BE32" s="39"/>
      <c r="BF32" s="39"/>
      <c r="BG32" s="39"/>
      <c r="BH32" s="39"/>
      <c r="BI32" s="39"/>
      <c r="BJ32" s="39"/>
      <c r="BK32" s="39"/>
      <c r="BL32" s="39"/>
      <c r="BM32" s="35"/>
      <c r="BN32" s="35"/>
      <c r="BO32" s="35"/>
      <c r="BP32" s="35"/>
      <c r="BQ32" s="35"/>
    </row>
    <row r="33" spans="2:64" s="9" customFormat="1" ht="18" customHeight="1">
      <c r="B33" s="98" t="s">
        <v>50</v>
      </c>
      <c r="C33" s="99"/>
      <c r="D33" s="99"/>
      <c r="E33" s="99"/>
      <c r="F33" s="99"/>
      <c r="G33" s="99"/>
      <c r="H33" s="117"/>
      <c r="I33" s="354"/>
      <c r="J33" s="406"/>
      <c r="K33" s="130"/>
      <c r="L33" s="98" t="s">
        <v>108</v>
      </c>
      <c r="M33" s="99"/>
      <c r="N33" s="99"/>
      <c r="O33" s="99"/>
      <c r="P33" s="99"/>
      <c r="Q33" s="99"/>
      <c r="R33" s="117"/>
      <c r="S33" s="152"/>
      <c r="T33" s="153"/>
      <c r="V33" s="46"/>
      <c r="W33" s="46"/>
      <c r="X33" s="46"/>
      <c r="AF33" s="19"/>
      <c r="AG33" s="17"/>
      <c r="AH33" s="18"/>
      <c r="AI33" s="18"/>
      <c r="AJ33" s="18"/>
      <c r="AK33" s="18"/>
      <c r="AL33" s="18"/>
      <c r="AM33" s="18"/>
      <c r="AN33" s="18"/>
      <c r="AO33" s="18"/>
      <c r="AP33" s="18"/>
      <c r="AQ33" s="18"/>
      <c r="AR33" s="18"/>
      <c r="AS33" s="18"/>
      <c r="AT33" s="18"/>
      <c r="AU33" s="18"/>
      <c r="AV33" s="18"/>
      <c r="AW33" s="18"/>
      <c r="AX33" s="18"/>
      <c r="AY33" s="18"/>
      <c r="AZ33" s="18"/>
      <c r="BA33" s="18"/>
      <c r="BD33" s="18"/>
      <c r="BE33" s="18"/>
      <c r="BF33" s="18"/>
      <c r="BG33" s="18"/>
      <c r="BH33" s="18"/>
      <c r="BI33" s="18"/>
      <c r="BJ33" s="18"/>
      <c r="BK33" s="18"/>
      <c r="BL33" s="18"/>
    </row>
    <row r="34" spans="2:53" s="35" customFormat="1" ht="18" customHeight="1">
      <c r="B34" s="98" t="s">
        <v>51</v>
      </c>
      <c r="C34" s="99"/>
      <c r="D34" s="99"/>
      <c r="E34" s="99"/>
      <c r="F34" s="99"/>
      <c r="G34" s="99"/>
      <c r="H34" s="117"/>
      <c r="I34" s="354"/>
      <c r="J34" s="406"/>
      <c r="K34" s="130"/>
      <c r="L34" s="469" t="s">
        <v>56</v>
      </c>
      <c r="M34" s="470"/>
      <c r="N34" s="470"/>
      <c r="O34" s="470"/>
      <c r="P34" s="470"/>
      <c r="Q34" s="470"/>
      <c r="R34" s="471"/>
      <c r="S34" s="152"/>
      <c r="T34" s="153"/>
      <c r="V34" s="51"/>
      <c r="W34" s="51"/>
      <c r="X34" s="51"/>
      <c r="AA34" s="36"/>
      <c r="AF34" s="37"/>
      <c r="AG34" s="38"/>
      <c r="AH34" s="39"/>
      <c r="AI34" s="39"/>
      <c r="AJ34" s="39"/>
      <c r="AK34" s="39"/>
      <c r="AL34" s="39"/>
      <c r="AM34" s="39"/>
      <c r="AN34" s="39"/>
      <c r="AO34" s="39"/>
      <c r="AP34" s="39"/>
      <c r="AQ34" s="39"/>
      <c r="AR34" s="39"/>
      <c r="AS34" s="39"/>
      <c r="AT34" s="39"/>
      <c r="AU34" s="39"/>
      <c r="AV34" s="39"/>
      <c r="AW34" s="39"/>
      <c r="AX34" s="39"/>
      <c r="AY34" s="39"/>
      <c r="AZ34" s="39"/>
      <c r="BA34" s="39"/>
    </row>
    <row r="35" spans="2:53" s="9" customFormat="1" ht="18" customHeight="1">
      <c r="B35" s="98" t="s">
        <v>52</v>
      </c>
      <c r="C35" s="99"/>
      <c r="D35" s="99"/>
      <c r="E35" s="99"/>
      <c r="F35" s="99"/>
      <c r="G35" s="99"/>
      <c r="H35" s="117"/>
      <c r="I35" s="354"/>
      <c r="J35" s="406"/>
      <c r="K35" s="130"/>
      <c r="L35" s="184" t="s">
        <v>90</v>
      </c>
      <c r="M35" s="185"/>
      <c r="N35" s="185"/>
      <c r="O35" s="185"/>
      <c r="P35" s="185"/>
      <c r="Q35" s="185"/>
      <c r="R35" s="185"/>
      <c r="S35" s="185"/>
      <c r="T35" s="186"/>
      <c r="V35" s="46"/>
      <c r="W35" s="46"/>
      <c r="X35" s="46"/>
      <c r="AF35" s="19"/>
      <c r="AG35" s="16"/>
      <c r="AH35" s="18"/>
      <c r="AI35" s="18"/>
      <c r="AJ35" s="18"/>
      <c r="AK35" s="18"/>
      <c r="AL35" s="18"/>
      <c r="AM35" s="18"/>
      <c r="AN35" s="18"/>
      <c r="AO35" s="18"/>
      <c r="AP35" s="18"/>
      <c r="AQ35" s="18"/>
      <c r="AR35" s="18"/>
      <c r="AS35" s="18"/>
      <c r="AT35" s="18"/>
      <c r="AU35" s="18"/>
      <c r="AV35" s="18"/>
      <c r="AW35" s="18"/>
      <c r="AX35" s="18"/>
      <c r="AY35" s="18"/>
      <c r="AZ35" s="18"/>
      <c r="BA35" s="18"/>
    </row>
    <row r="36" spans="2:64" s="9" customFormat="1" ht="18" customHeight="1">
      <c r="B36" s="103" t="s">
        <v>54</v>
      </c>
      <c r="C36" s="104"/>
      <c r="D36" s="104"/>
      <c r="E36" s="104"/>
      <c r="F36" s="104"/>
      <c r="G36" s="104"/>
      <c r="H36" s="105"/>
      <c r="I36" s="407">
        <f>IF(F19&gt;0,F19*300,"")</f>
      </c>
      <c r="J36" s="408"/>
      <c r="K36" s="130"/>
      <c r="L36" s="76" t="s">
        <v>57</v>
      </c>
      <c r="M36" s="77"/>
      <c r="N36" s="77"/>
      <c r="O36" s="77"/>
      <c r="P36" s="77"/>
      <c r="Q36" s="77"/>
      <c r="R36" s="77"/>
      <c r="S36" s="450">
        <f>SUM(Q39:R44)</f>
        <v>0</v>
      </c>
      <c r="T36" s="451"/>
      <c r="V36" s="46"/>
      <c r="W36" s="46"/>
      <c r="X36" s="46"/>
      <c r="Y36" s="7"/>
      <c r="Z36" s="7"/>
      <c r="AA36" s="13"/>
      <c r="AB36" s="7"/>
      <c r="AC36" s="7"/>
      <c r="AF36" s="19"/>
      <c r="AG36" s="16"/>
      <c r="AH36" s="18"/>
      <c r="AI36" s="18"/>
      <c r="AJ36" s="18"/>
      <c r="AK36" s="18"/>
      <c r="AL36" s="18"/>
      <c r="AM36" s="18"/>
      <c r="AN36" s="18"/>
      <c r="AO36" s="18"/>
      <c r="AP36" s="18"/>
      <c r="AQ36" s="18"/>
      <c r="AR36" s="18"/>
      <c r="AS36" s="18"/>
      <c r="AT36" s="18"/>
      <c r="AU36" s="18"/>
      <c r="AV36" s="18"/>
      <c r="AW36" s="18"/>
      <c r="AX36" s="18"/>
      <c r="AY36" s="18"/>
      <c r="AZ36" s="18"/>
      <c r="BA36" s="18"/>
      <c r="BB36" s="18"/>
      <c r="BD36" s="18"/>
      <c r="BE36" s="18"/>
      <c r="BF36" s="18"/>
      <c r="BG36" s="18"/>
      <c r="BH36" s="18"/>
      <c r="BI36" s="18"/>
      <c r="BJ36" s="18"/>
      <c r="BK36" s="18"/>
      <c r="BL36" s="18"/>
    </row>
    <row r="37" spans="2:64" s="9" customFormat="1" ht="18" customHeight="1" thickBot="1">
      <c r="B37" s="149" t="s">
        <v>55</v>
      </c>
      <c r="C37" s="150"/>
      <c r="D37" s="150"/>
      <c r="E37" s="150"/>
      <c r="F37" s="150"/>
      <c r="G37" s="150"/>
      <c r="H37" s="151"/>
      <c r="I37" s="147">
        <f>SUM(I27:I36)</f>
        <v>0</v>
      </c>
      <c r="J37" s="148"/>
      <c r="K37" s="130"/>
      <c r="L37" s="139" t="s">
        <v>58</v>
      </c>
      <c r="M37" s="140"/>
      <c r="N37" s="143" t="s">
        <v>59</v>
      </c>
      <c r="O37" s="144"/>
      <c r="P37" s="140"/>
      <c r="Q37" s="143" t="s">
        <v>60</v>
      </c>
      <c r="R37" s="140"/>
      <c r="S37" s="137" t="s">
        <v>61</v>
      </c>
      <c r="T37" s="95"/>
      <c r="V37" s="46"/>
      <c r="W37" s="46"/>
      <c r="X37" s="46"/>
      <c r="Y37" s="7"/>
      <c r="Z37" s="7"/>
      <c r="AA37" s="13"/>
      <c r="AB37" s="7"/>
      <c r="AC37" s="7"/>
      <c r="AF37" s="19"/>
      <c r="AG37" s="16"/>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row>
    <row r="38" spans="2:64" s="9" customFormat="1" ht="18" customHeight="1" thickBot="1">
      <c r="B38" s="154"/>
      <c r="C38" s="155"/>
      <c r="D38" s="155"/>
      <c r="E38" s="155"/>
      <c r="F38" s="155"/>
      <c r="G38" s="155"/>
      <c r="H38" s="155"/>
      <c r="I38" s="155"/>
      <c r="J38" s="155"/>
      <c r="K38" s="130"/>
      <c r="L38" s="141"/>
      <c r="M38" s="142"/>
      <c r="N38" s="145"/>
      <c r="O38" s="146"/>
      <c r="P38" s="142"/>
      <c r="Q38" s="145"/>
      <c r="R38" s="142"/>
      <c r="S38" s="138"/>
      <c r="T38" s="96"/>
      <c r="V38" s="46"/>
      <c r="W38" s="46"/>
      <c r="X38" s="46"/>
      <c r="Y38" s="7"/>
      <c r="Z38" s="7"/>
      <c r="AA38" s="7"/>
      <c r="AB38" s="7"/>
      <c r="AC38" s="7"/>
      <c r="AF38" s="16"/>
      <c r="AG38" s="16"/>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row>
    <row r="39" spans="2:64" s="9" customFormat="1" ht="18" customHeight="1">
      <c r="B39" s="344" t="s">
        <v>133</v>
      </c>
      <c r="C39" s="345"/>
      <c r="D39" s="345"/>
      <c r="E39" s="346"/>
      <c r="F39" s="335" t="s">
        <v>134</v>
      </c>
      <c r="G39" s="336"/>
      <c r="H39" s="336"/>
      <c r="I39" s="336"/>
      <c r="J39" s="337"/>
      <c r="K39" s="130"/>
      <c r="L39" s="334"/>
      <c r="M39" s="307"/>
      <c r="N39" s="354"/>
      <c r="O39" s="355"/>
      <c r="P39" s="356"/>
      <c r="Q39" s="354"/>
      <c r="R39" s="356"/>
      <c r="S39" s="78">
        <f aca="true" t="shared" si="0" ref="S39:S44">IF(Q39&lt;1,0,N39/Q39)</f>
        <v>0</v>
      </c>
      <c r="T39" s="96"/>
      <c r="V39" s="46"/>
      <c r="W39" s="46"/>
      <c r="X39" s="46"/>
      <c r="Y39" s="7"/>
      <c r="Z39" s="7"/>
      <c r="AA39" s="7"/>
      <c r="AB39" s="7"/>
      <c r="AC39" s="7"/>
      <c r="AF39" s="16"/>
      <c r="AG39" s="16"/>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row>
    <row r="40" spans="2:64" s="9" customFormat="1" ht="18" customHeight="1" thickBot="1">
      <c r="B40" s="347"/>
      <c r="C40" s="348"/>
      <c r="D40" s="348"/>
      <c r="E40" s="349"/>
      <c r="F40" s="338"/>
      <c r="G40" s="339"/>
      <c r="H40" s="339"/>
      <c r="I40" s="339"/>
      <c r="J40" s="340"/>
      <c r="K40" s="130"/>
      <c r="L40" s="334"/>
      <c r="M40" s="307"/>
      <c r="N40" s="354"/>
      <c r="O40" s="355"/>
      <c r="P40" s="356"/>
      <c r="Q40" s="354"/>
      <c r="R40" s="356"/>
      <c r="S40" s="78">
        <f t="shared" si="0"/>
        <v>0</v>
      </c>
      <c r="T40" s="96"/>
      <c r="V40" s="46"/>
      <c r="W40" s="46"/>
      <c r="X40" s="46"/>
      <c r="Y40" s="7"/>
      <c r="Z40" s="7"/>
      <c r="AA40" s="7"/>
      <c r="AB40" s="7"/>
      <c r="AC40" s="7"/>
      <c r="AF40" s="16"/>
      <c r="AG40" s="16"/>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row>
    <row r="41" spans="2:64" s="9" customFormat="1" ht="18" customHeight="1" thickBot="1">
      <c r="B41" s="111" t="s">
        <v>86</v>
      </c>
      <c r="C41" s="112"/>
      <c r="D41" s="112"/>
      <c r="E41" s="112"/>
      <c r="F41" s="112"/>
      <c r="G41" s="112"/>
      <c r="H41" s="113"/>
      <c r="I41" s="299">
        <f>315+((F20-1)*128)</f>
        <v>187</v>
      </c>
      <c r="J41" s="300"/>
      <c r="K41" s="130"/>
      <c r="L41" s="334"/>
      <c r="M41" s="307"/>
      <c r="N41" s="354"/>
      <c r="O41" s="355"/>
      <c r="P41" s="356"/>
      <c r="Q41" s="354"/>
      <c r="R41" s="356"/>
      <c r="S41" s="78">
        <f t="shared" si="0"/>
        <v>0</v>
      </c>
      <c r="T41" s="96"/>
      <c r="V41" s="46"/>
      <c r="W41" s="46"/>
      <c r="X41" s="46"/>
      <c r="Y41" s="7"/>
      <c r="Z41" s="7"/>
      <c r="AA41" s="7"/>
      <c r="AB41" s="7"/>
      <c r="AC41" s="7"/>
      <c r="AF41" s="16"/>
      <c r="AG41" s="16"/>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row>
    <row r="42" spans="2:64" s="9" customFormat="1" ht="18" customHeight="1" thickBot="1">
      <c r="B42" s="111" t="s">
        <v>62</v>
      </c>
      <c r="C42" s="112"/>
      <c r="D42" s="112"/>
      <c r="E42" s="112"/>
      <c r="F42" s="112"/>
      <c r="G42" s="112"/>
      <c r="H42" s="79"/>
      <c r="I42" s="299">
        <f>(I37-S45)</f>
        <v>-380</v>
      </c>
      <c r="J42" s="300"/>
      <c r="K42" s="130"/>
      <c r="L42" s="334"/>
      <c r="M42" s="307"/>
      <c r="N42" s="354"/>
      <c r="O42" s="355"/>
      <c r="P42" s="356"/>
      <c r="Q42" s="354"/>
      <c r="R42" s="356"/>
      <c r="S42" s="78">
        <f t="shared" si="0"/>
        <v>0</v>
      </c>
      <c r="T42" s="96"/>
      <c r="V42" s="46"/>
      <c r="W42" s="46"/>
      <c r="X42" s="46"/>
      <c r="Y42" s="7"/>
      <c r="Z42" s="7"/>
      <c r="AA42" s="7"/>
      <c r="AB42" s="7"/>
      <c r="AC42" s="7"/>
      <c r="AF42" s="16"/>
      <c r="AG42" s="16"/>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row>
    <row r="43" spans="2:64" s="9" customFormat="1" ht="18" customHeight="1" thickBot="1">
      <c r="B43" s="296"/>
      <c r="C43" s="297"/>
      <c r="D43" s="297"/>
      <c r="E43" s="297"/>
      <c r="F43" s="297"/>
      <c r="G43" s="297"/>
      <c r="H43" s="297"/>
      <c r="I43" s="297"/>
      <c r="J43" s="298"/>
      <c r="K43" s="130"/>
      <c r="L43" s="334"/>
      <c r="M43" s="307"/>
      <c r="N43" s="354"/>
      <c r="O43" s="355"/>
      <c r="P43" s="356"/>
      <c r="Q43" s="354"/>
      <c r="R43" s="356"/>
      <c r="S43" s="78">
        <f t="shared" si="0"/>
        <v>0</v>
      </c>
      <c r="T43" s="96"/>
      <c r="V43" s="46"/>
      <c r="W43" s="46"/>
      <c r="X43" s="46"/>
      <c r="Y43" s="7"/>
      <c r="Z43" s="7"/>
      <c r="AA43" s="7"/>
      <c r="AB43" s="7"/>
      <c r="AC43" s="7"/>
      <c r="AF43" s="16"/>
      <c r="AG43" s="16"/>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row>
    <row r="44" spans="2:64" s="9" customFormat="1" ht="18" customHeight="1" thickBot="1">
      <c r="B44" s="341" t="s">
        <v>94</v>
      </c>
      <c r="C44" s="342"/>
      <c r="D44" s="342"/>
      <c r="E44" s="342"/>
      <c r="F44" s="342"/>
      <c r="G44" s="342"/>
      <c r="H44" s="343"/>
      <c r="I44" s="350">
        <f>I42-(I41*1.05)</f>
        <v>-576.35</v>
      </c>
      <c r="J44" s="351"/>
      <c r="K44" s="130"/>
      <c r="L44" s="357"/>
      <c r="M44" s="358"/>
      <c r="N44" s="359"/>
      <c r="O44" s="360"/>
      <c r="P44" s="361"/>
      <c r="Q44" s="359"/>
      <c r="R44" s="361"/>
      <c r="S44" s="78">
        <f t="shared" si="0"/>
        <v>0</v>
      </c>
      <c r="T44" s="96"/>
      <c r="V44" s="46"/>
      <c r="W44" s="46"/>
      <c r="X44" s="46"/>
      <c r="Y44" s="7"/>
      <c r="Z44" s="7"/>
      <c r="AA44" s="7"/>
      <c r="AB44" s="7"/>
      <c r="AC44" s="7"/>
      <c r="AF44" s="16"/>
      <c r="AG44" s="16"/>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row>
    <row r="45" spans="2:64" s="9" customFormat="1" ht="18" customHeight="1">
      <c r="B45" s="460" t="s">
        <v>63</v>
      </c>
      <c r="C45" s="461"/>
      <c r="D45" s="461"/>
      <c r="E45" s="461"/>
      <c r="F45" s="461"/>
      <c r="G45" s="461"/>
      <c r="H45" s="461"/>
      <c r="I45" s="461"/>
      <c r="J45" s="461"/>
      <c r="K45" s="461"/>
      <c r="L45" s="461"/>
      <c r="M45" s="461"/>
      <c r="N45" s="461"/>
      <c r="O45" s="461"/>
      <c r="P45" s="461"/>
      <c r="Q45" s="461"/>
      <c r="R45" s="462"/>
      <c r="S45" s="429">
        <f>SUM(S36,S27:T34)</f>
        <v>380</v>
      </c>
      <c r="T45" s="430"/>
      <c r="V45" s="46"/>
      <c r="W45" s="46"/>
      <c r="X45" s="46"/>
      <c r="Y45" s="7"/>
      <c r="Z45" s="7"/>
      <c r="AA45" s="7"/>
      <c r="AB45" s="7"/>
      <c r="AC45" s="7"/>
      <c r="AF45" s="16"/>
      <c r="AG45" s="16"/>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row>
    <row r="46" spans="2:64" s="9" customFormat="1" ht="18" customHeight="1">
      <c r="B46" s="463"/>
      <c r="C46" s="464"/>
      <c r="D46" s="464"/>
      <c r="E46" s="464"/>
      <c r="F46" s="464"/>
      <c r="G46" s="464"/>
      <c r="H46" s="464"/>
      <c r="I46" s="464"/>
      <c r="J46" s="464"/>
      <c r="K46" s="464"/>
      <c r="L46" s="464"/>
      <c r="M46" s="464"/>
      <c r="N46" s="464"/>
      <c r="O46" s="464"/>
      <c r="P46" s="464"/>
      <c r="Q46" s="464"/>
      <c r="R46" s="464"/>
      <c r="S46" s="464"/>
      <c r="T46" s="465"/>
      <c r="V46" s="46"/>
      <c r="W46" s="46"/>
      <c r="X46" s="46"/>
      <c r="Y46" s="7"/>
      <c r="Z46" s="7"/>
      <c r="AA46" s="7"/>
      <c r="AB46" s="7"/>
      <c r="AC46" s="7"/>
      <c r="AF46" s="16"/>
      <c r="AG46" s="16"/>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row>
    <row r="47" spans="2:64" s="9" customFormat="1" ht="18" customHeight="1">
      <c r="B47" s="109" t="s">
        <v>64</v>
      </c>
      <c r="C47" s="110"/>
      <c r="D47" s="110"/>
      <c r="E47" s="110"/>
      <c r="F47" s="110"/>
      <c r="G47" s="110"/>
      <c r="H47" s="110"/>
      <c r="I47" s="110"/>
      <c r="J47" s="110"/>
      <c r="K47" s="110"/>
      <c r="L47" s="110"/>
      <c r="M47" s="110"/>
      <c r="N47" s="110"/>
      <c r="O47" s="110"/>
      <c r="P47" s="110"/>
      <c r="Q47" s="110"/>
      <c r="R47" s="110"/>
      <c r="S47" s="110"/>
      <c r="T47" s="80"/>
      <c r="V47" s="46"/>
      <c r="W47" s="46"/>
      <c r="X47" s="46"/>
      <c r="AF47" s="16"/>
      <c r="AG47" s="16"/>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row>
    <row r="48" spans="2:64" s="9" customFormat="1" ht="18" customHeight="1">
      <c r="B48" s="312" t="s">
        <v>113</v>
      </c>
      <c r="C48" s="313"/>
      <c r="D48" s="313"/>
      <c r="E48" s="313"/>
      <c r="F48" s="313"/>
      <c r="G48" s="313"/>
      <c r="H48" s="313"/>
      <c r="I48" s="313"/>
      <c r="J48" s="313"/>
      <c r="K48" s="313"/>
      <c r="L48" s="313"/>
      <c r="M48" s="313"/>
      <c r="N48" s="313"/>
      <c r="O48" s="313"/>
      <c r="P48" s="313"/>
      <c r="Q48" s="313"/>
      <c r="R48" s="314"/>
      <c r="S48" s="352" t="s">
        <v>65</v>
      </c>
      <c r="T48" s="353"/>
      <c r="V48" s="46"/>
      <c r="W48" s="46"/>
      <c r="X48" s="46"/>
      <c r="AF48" s="20"/>
      <c r="AG48" s="20"/>
      <c r="AH48" s="21"/>
      <c r="AI48" s="21"/>
      <c r="AJ48" s="21"/>
      <c r="AK48" s="21"/>
      <c r="AL48" s="21"/>
      <c r="AM48" s="21"/>
      <c r="AN48" s="21"/>
      <c r="AO48" s="21"/>
      <c r="AP48" s="21"/>
      <c r="AQ48" s="21"/>
      <c r="AR48" s="21"/>
      <c r="AS48" s="21"/>
      <c r="AT48" s="21"/>
      <c r="AU48" s="18"/>
      <c r="AV48" s="18"/>
      <c r="AW48" s="18"/>
      <c r="AX48" s="18"/>
      <c r="AY48" s="18"/>
      <c r="AZ48" s="18"/>
      <c r="BA48" s="18"/>
      <c r="BB48" s="18"/>
      <c r="BC48" s="18"/>
      <c r="BD48" s="18"/>
      <c r="BE48" s="18"/>
      <c r="BF48" s="18"/>
      <c r="BG48" s="18"/>
      <c r="BH48" s="18"/>
      <c r="BI48" s="18"/>
      <c r="BJ48" s="18"/>
      <c r="BK48" s="18"/>
      <c r="BL48" s="18"/>
    </row>
    <row r="49" spans="2:64" s="9" customFormat="1" ht="18" customHeight="1">
      <c r="B49" s="81">
        <v>1</v>
      </c>
      <c r="C49" s="211"/>
      <c r="D49" s="261"/>
      <c r="E49" s="261"/>
      <c r="F49" s="261"/>
      <c r="G49" s="261"/>
      <c r="H49" s="261"/>
      <c r="I49" s="261"/>
      <c r="J49" s="261"/>
      <c r="K49" s="261"/>
      <c r="L49" s="261"/>
      <c r="M49" s="261"/>
      <c r="N49" s="261"/>
      <c r="O49" s="261"/>
      <c r="P49" s="261"/>
      <c r="Q49" s="261"/>
      <c r="R49" s="262"/>
      <c r="S49" s="310"/>
      <c r="T49" s="311"/>
      <c r="V49" s="46"/>
      <c r="W49" s="46"/>
      <c r="X49" s="46"/>
      <c r="AF49" s="20"/>
      <c r="AG49" s="20"/>
      <c r="AH49" s="21"/>
      <c r="AI49" s="21"/>
      <c r="AJ49" s="21"/>
      <c r="AK49" s="21"/>
      <c r="AL49" s="21"/>
      <c r="AM49" s="21"/>
      <c r="AN49" s="21"/>
      <c r="AO49" s="21"/>
      <c r="AP49" s="21"/>
      <c r="AQ49" s="21"/>
      <c r="AR49" s="21"/>
      <c r="AS49" s="21"/>
      <c r="AT49" s="21"/>
      <c r="AU49" s="18"/>
      <c r="AV49" s="18"/>
      <c r="AW49" s="18"/>
      <c r="AX49" s="18"/>
      <c r="AY49" s="18"/>
      <c r="AZ49" s="18"/>
      <c r="BA49" s="18"/>
      <c r="BB49" s="18"/>
      <c r="BC49" s="18"/>
      <c r="BD49" s="18"/>
      <c r="BE49" s="18"/>
      <c r="BF49" s="18"/>
      <c r="BG49" s="18"/>
      <c r="BH49" s="18"/>
      <c r="BI49" s="18"/>
      <c r="BJ49" s="18"/>
      <c r="BK49" s="18"/>
      <c r="BL49" s="18"/>
    </row>
    <row r="50" spans="2:64" ht="18" customHeight="1">
      <c r="B50" s="82">
        <v>2</v>
      </c>
      <c r="C50" s="211"/>
      <c r="D50" s="261"/>
      <c r="E50" s="261"/>
      <c r="F50" s="261"/>
      <c r="G50" s="261"/>
      <c r="H50" s="261"/>
      <c r="I50" s="261"/>
      <c r="J50" s="261"/>
      <c r="K50" s="261"/>
      <c r="L50" s="261"/>
      <c r="M50" s="261"/>
      <c r="N50" s="261"/>
      <c r="O50" s="261"/>
      <c r="P50" s="261"/>
      <c r="Q50" s="261"/>
      <c r="R50" s="262"/>
      <c r="S50" s="310"/>
      <c r="T50" s="311"/>
      <c r="U50" s="7"/>
      <c r="V50" s="50"/>
      <c r="W50" s="50"/>
      <c r="X50" s="50"/>
      <c r="Y50" s="9"/>
      <c r="Z50" s="9"/>
      <c r="AA50" s="9"/>
      <c r="AB50" s="9"/>
      <c r="AC50" s="9"/>
      <c r="AD50" s="7"/>
      <c r="AE50" s="7"/>
      <c r="AF50" s="20"/>
      <c r="AG50" s="20"/>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row>
    <row r="51" spans="2:64" ht="18" customHeight="1">
      <c r="B51" s="83">
        <v>3</v>
      </c>
      <c r="C51" s="211"/>
      <c r="D51" s="261"/>
      <c r="E51" s="261"/>
      <c r="F51" s="261"/>
      <c r="G51" s="261"/>
      <c r="H51" s="261"/>
      <c r="I51" s="261"/>
      <c r="J51" s="261"/>
      <c r="K51" s="261"/>
      <c r="L51" s="261"/>
      <c r="M51" s="261"/>
      <c r="N51" s="261"/>
      <c r="O51" s="261"/>
      <c r="P51" s="261"/>
      <c r="Q51" s="261"/>
      <c r="R51" s="262"/>
      <c r="S51" s="310"/>
      <c r="T51" s="311"/>
      <c r="U51" s="7"/>
      <c r="V51" s="50"/>
      <c r="W51" s="50"/>
      <c r="X51" s="50"/>
      <c r="Y51" s="9"/>
      <c r="Z51" s="9"/>
      <c r="AA51" s="9"/>
      <c r="AB51" s="9"/>
      <c r="AC51" s="9"/>
      <c r="AD51" s="7"/>
      <c r="AE51" s="7"/>
      <c r="AF51" s="22"/>
      <c r="AG51" s="17"/>
      <c r="AH51" s="15"/>
      <c r="AI51" s="15"/>
      <c r="AJ51" s="15"/>
      <c r="AK51" s="15"/>
      <c r="AL51" s="15"/>
      <c r="AM51" s="15"/>
      <c r="AN51" s="15"/>
      <c r="AO51" s="15"/>
      <c r="AP51" s="15"/>
      <c r="AQ51" s="15"/>
      <c r="AR51" s="15"/>
      <c r="AS51" s="15"/>
      <c r="AT51" s="15"/>
      <c r="AU51" s="21"/>
      <c r="AV51" s="21"/>
      <c r="AW51" s="21"/>
      <c r="AX51" s="21"/>
      <c r="AY51" s="21"/>
      <c r="AZ51" s="21"/>
      <c r="BA51" s="21"/>
      <c r="BB51" s="21"/>
      <c r="BC51" s="21"/>
      <c r="BD51" s="21"/>
      <c r="BE51" s="21"/>
      <c r="BF51" s="21"/>
      <c r="BG51" s="21"/>
      <c r="BH51" s="21"/>
      <c r="BI51" s="21"/>
      <c r="BJ51" s="21"/>
      <c r="BK51" s="21"/>
      <c r="BL51" s="21"/>
    </row>
    <row r="52" spans="2:64" s="10" customFormat="1" ht="24" customHeight="1" thickBot="1">
      <c r="B52" s="435" t="s">
        <v>66</v>
      </c>
      <c r="C52" s="436"/>
      <c r="D52" s="436"/>
      <c r="E52" s="436"/>
      <c r="F52" s="436"/>
      <c r="G52" s="436"/>
      <c r="H52" s="437"/>
      <c r="I52" s="433">
        <f>SUM(S49:T51)</f>
        <v>0</v>
      </c>
      <c r="J52" s="434"/>
      <c r="K52" s="85"/>
      <c r="L52" s="438" t="s">
        <v>67</v>
      </c>
      <c r="M52" s="439"/>
      <c r="N52" s="439"/>
      <c r="O52" s="439"/>
      <c r="P52" s="439"/>
      <c r="Q52" s="439"/>
      <c r="R52" s="440"/>
      <c r="S52" s="308">
        <f>I44-I52</f>
        <v>-576.35</v>
      </c>
      <c r="T52" s="309"/>
      <c r="V52" s="45"/>
      <c r="W52" s="45"/>
      <c r="X52" s="45"/>
      <c r="Y52" s="9"/>
      <c r="Z52" s="9"/>
      <c r="AA52" s="9"/>
      <c r="AB52" s="9"/>
      <c r="AC52" s="9"/>
      <c r="AF52" s="16"/>
      <c r="AG52" s="16"/>
      <c r="AH52" s="18"/>
      <c r="AI52" s="18"/>
      <c r="AJ52" s="18"/>
      <c r="AK52" s="18"/>
      <c r="AL52" s="18"/>
      <c r="AM52" s="18"/>
      <c r="AN52" s="18"/>
      <c r="AO52" s="18"/>
      <c r="AP52" s="18"/>
      <c r="AQ52" s="18"/>
      <c r="AR52" s="18"/>
      <c r="AS52" s="18"/>
      <c r="AT52" s="18"/>
      <c r="AU52" s="15"/>
      <c r="AV52" s="15"/>
      <c r="AW52" s="15"/>
      <c r="AX52" s="15"/>
      <c r="AY52" s="15"/>
      <c r="AZ52" s="15"/>
      <c r="BA52" s="15"/>
      <c r="BB52" s="15"/>
      <c r="BC52" s="15"/>
      <c r="BD52" s="15"/>
      <c r="BE52" s="15"/>
      <c r="BF52" s="15"/>
      <c r="BG52" s="15"/>
      <c r="BH52" s="15"/>
      <c r="BI52" s="15"/>
      <c r="BJ52" s="15"/>
      <c r="BK52" s="15"/>
      <c r="BL52" s="15"/>
    </row>
    <row r="53" spans="2:64" s="9" customFormat="1" ht="18" customHeight="1" thickBot="1">
      <c r="B53" s="100"/>
      <c r="C53" s="101"/>
      <c r="D53" s="101"/>
      <c r="E53" s="101"/>
      <c r="F53" s="101"/>
      <c r="G53" s="101"/>
      <c r="H53" s="101"/>
      <c r="I53" s="101"/>
      <c r="J53" s="101"/>
      <c r="K53" s="101"/>
      <c r="L53" s="101"/>
      <c r="M53" s="101"/>
      <c r="N53" s="101"/>
      <c r="O53" s="101"/>
      <c r="P53" s="101"/>
      <c r="Q53" s="101"/>
      <c r="R53" s="101"/>
      <c r="S53" s="101"/>
      <c r="T53" s="102"/>
      <c r="V53" s="46"/>
      <c r="W53" s="46"/>
      <c r="X53" s="46"/>
      <c r="AF53" s="16"/>
      <c r="AG53" s="16"/>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row>
    <row r="54" spans="2:64" s="9" customFormat="1" ht="18" customHeight="1" thickBot="1">
      <c r="B54" s="365" t="s">
        <v>126</v>
      </c>
      <c r="C54" s="366"/>
      <c r="D54" s="366"/>
      <c r="E54" s="366"/>
      <c r="F54" s="366"/>
      <c r="G54" s="366"/>
      <c r="H54" s="366"/>
      <c r="I54" s="366"/>
      <c r="J54" s="366"/>
      <c r="K54" s="366"/>
      <c r="L54" s="366"/>
      <c r="M54" s="366"/>
      <c r="N54" s="366"/>
      <c r="O54" s="366"/>
      <c r="P54" s="366"/>
      <c r="Q54" s="366"/>
      <c r="R54" s="366"/>
      <c r="S54" s="366"/>
      <c r="T54" s="367"/>
      <c r="V54" s="46"/>
      <c r="W54" s="46"/>
      <c r="X54" s="46"/>
      <c r="AF54" s="16"/>
      <c r="AG54" s="16"/>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row>
    <row r="55" spans="2:64" s="9" customFormat="1" ht="18" customHeight="1">
      <c r="B55" s="315" t="s">
        <v>68</v>
      </c>
      <c r="C55" s="316"/>
      <c r="D55" s="317"/>
      <c r="E55" s="384"/>
      <c r="F55" s="385"/>
      <c r="G55" s="385"/>
      <c r="H55" s="385"/>
      <c r="I55" s="385"/>
      <c r="J55" s="385"/>
      <c r="K55" s="385"/>
      <c r="L55" s="385"/>
      <c r="M55" s="385"/>
      <c r="N55" s="385"/>
      <c r="O55" s="385"/>
      <c r="P55" s="385"/>
      <c r="Q55" s="385"/>
      <c r="R55" s="385"/>
      <c r="S55" s="385"/>
      <c r="T55" s="386"/>
      <c r="V55" s="46"/>
      <c r="W55" s="46"/>
      <c r="X55" s="46"/>
      <c r="AF55" s="16"/>
      <c r="AG55" s="16"/>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row>
    <row r="56" spans="2:64" s="9" customFormat="1" ht="18" customHeight="1">
      <c r="B56" s="318"/>
      <c r="C56" s="319"/>
      <c r="D56" s="320"/>
      <c r="E56" s="387"/>
      <c r="F56" s="388"/>
      <c r="G56" s="388"/>
      <c r="H56" s="388"/>
      <c r="I56" s="388"/>
      <c r="J56" s="388"/>
      <c r="K56" s="388"/>
      <c r="L56" s="388"/>
      <c r="M56" s="388"/>
      <c r="N56" s="388"/>
      <c r="O56" s="388"/>
      <c r="P56" s="388"/>
      <c r="Q56" s="388"/>
      <c r="R56" s="388"/>
      <c r="S56" s="388"/>
      <c r="T56" s="389"/>
      <c r="V56" s="46"/>
      <c r="W56" s="46"/>
      <c r="X56" s="46"/>
      <c r="AF56" s="16"/>
      <c r="AG56" s="16"/>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row>
    <row r="57" spans="2:64" s="9" customFormat="1" ht="30.75" customHeight="1">
      <c r="B57" s="318"/>
      <c r="C57" s="319"/>
      <c r="D57" s="320"/>
      <c r="E57" s="387"/>
      <c r="F57" s="388"/>
      <c r="G57" s="388"/>
      <c r="H57" s="388"/>
      <c r="I57" s="388"/>
      <c r="J57" s="388"/>
      <c r="K57" s="388"/>
      <c r="L57" s="388"/>
      <c r="M57" s="388"/>
      <c r="N57" s="388"/>
      <c r="O57" s="388"/>
      <c r="P57" s="388"/>
      <c r="Q57" s="388"/>
      <c r="R57" s="388"/>
      <c r="S57" s="388"/>
      <c r="T57" s="389"/>
      <c r="V57" s="46"/>
      <c r="W57" s="46"/>
      <c r="X57" s="46"/>
      <c r="AF57" s="21"/>
      <c r="AG57" s="21"/>
      <c r="AH57" s="21"/>
      <c r="AI57" s="21"/>
      <c r="AJ57" s="21"/>
      <c r="AK57" s="21"/>
      <c r="AL57" s="21"/>
      <c r="AM57" s="21"/>
      <c r="AN57" s="21"/>
      <c r="AO57" s="21"/>
      <c r="AP57" s="21"/>
      <c r="AQ57" s="21"/>
      <c r="AR57" s="21"/>
      <c r="AS57" s="21"/>
      <c r="AT57" s="21"/>
      <c r="AU57" s="21"/>
      <c r="AV57" s="21"/>
      <c r="AW57" s="18"/>
      <c r="AX57" s="18"/>
      <c r="AY57" s="18"/>
      <c r="AZ57" s="18"/>
      <c r="BA57" s="18"/>
      <c r="BB57" s="18"/>
      <c r="BC57" s="18"/>
      <c r="BD57" s="18"/>
      <c r="BE57" s="18"/>
      <c r="BF57" s="18"/>
      <c r="BG57" s="18"/>
      <c r="BH57" s="18"/>
      <c r="BI57" s="18"/>
      <c r="BJ57" s="18"/>
      <c r="BK57" s="18"/>
      <c r="BL57" s="18"/>
    </row>
    <row r="58" spans="2:64" ht="18" customHeight="1" thickBot="1">
      <c r="B58" s="321"/>
      <c r="C58" s="322"/>
      <c r="D58" s="323"/>
      <c r="E58" s="390"/>
      <c r="F58" s="391"/>
      <c r="G58" s="391"/>
      <c r="H58" s="391"/>
      <c r="I58" s="391"/>
      <c r="J58" s="391"/>
      <c r="K58" s="391"/>
      <c r="L58" s="391"/>
      <c r="M58" s="391"/>
      <c r="N58" s="391"/>
      <c r="O58" s="391"/>
      <c r="P58" s="391"/>
      <c r="Q58" s="388"/>
      <c r="R58" s="388"/>
      <c r="S58" s="391"/>
      <c r="T58" s="392"/>
      <c r="U58" s="7"/>
      <c r="V58" s="50"/>
      <c r="W58" s="50"/>
      <c r="X58" s="50"/>
      <c r="Y58" s="7"/>
      <c r="Z58" s="7"/>
      <c r="AA58" s="7"/>
      <c r="AB58" s="7"/>
      <c r="AC58" s="7"/>
      <c r="AD58" s="7"/>
      <c r="AF58" s="23"/>
      <c r="AG58" s="23"/>
      <c r="AH58" s="23"/>
      <c r="AI58" s="23"/>
      <c r="AJ58" s="23"/>
      <c r="AK58" s="23"/>
      <c r="AL58" s="23"/>
      <c r="AM58" s="23"/>
      <c r="AN58" s="23"/>
      <c r="AO58" s="23"/>
      <c r="AP58" s="23"/>
      <c r="AQ58" s="23"/>
      <c r="AR58" s="23"/>
      <c r="AS58" s="23"/>
      <c r="AT58" s="23"/>
      <c r="AU58" s="23"/>
      <c r="AV58" s="23"/>
      <c r="AW58" s="21"/>
      <c r="AX58" s="21"/>
      <c r="AY58" s="21"/>
      <c r="AZ58" s="21"/>
      <c r="BA58" s="21"/>
      <c r="BB58" s="21"/>
      <c r="BC58" s="21"/>
      <c r="BD58" s="21"/>
      <c r="BE58" s="21"/>
      <c r="BF58" s="21"/>
      <c r="BG58" s="21"/>
      <c r="BH58" s="21"/>
      <c r="BI58" s="21"/>
      <c r="BJ58" s="21"/>
      <c r="BK58" s="21"/>
      <c r="BL58" s="21"/>
    </row>
    <row r="59" spans="2:64" s="9" customFormat="1" ht="18" customHeight="1" thickBot="1">
      <c r="B59" s="92"/>
      <c r="C59" s="93"/>
      <c r="D59" s="93"/>
      <c r="E59" s="93"/>
      <c r="F59" s="93"/>
      <c r="G59" s="93"/>
      <c r="H59" s="93"/>
      <c r="I59" s="93"/>
      <c r="J59" s="93"/>
      <c r="K59" s="93"/>
      <c r="L59" s="93"/>
      <c r="M59" s="93"/>
      <c r="N59" s="93"/>
      <c r="O59" s="93"/>
      <c r="P59" s="93"/>
      <c r="Q59" s="93"/>
      <c r="R59" s="93"/>
      <c r="S59" s="93"/>
      <c r="T59" s="94"/>
      <c r="V59" s="46"/>
      <c r="W59" s="46"/>
      <c r="X59" s="46"/>
      <c r="Y59" s="24"/>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row>
    <row r="60" spans="2:25" s="18" customFormat="1" ht="18" customHeight="1">
      <c r="B60" s="368" t="s">
        <v>112</v>
      </c>
      <c r="C60" s="369"/>
      <c r="D60" s="369"/>
      <c r="E60" s="369"/>
      <c r="F60" s="369"/>
      <c r="G60" s="369"/>
      <c r="H60" s="369"/>
      <c r="I60" s="369"/>
      <c r="J60" s="369"/>
      <c r="K60" s="369"/>
      <c r="L60" s="369"/>
      <c r="M60" s="369"/>
      <c r="N60" s="369"/>
      <c r="O60" s="369"/>
      <c r="P60" s="369"/>
      <c r="Q60" s="369"/>
      <c r="R60" s="369"/>
      <c r="S60" s="369"/>
      <c r="T60" s="370"/>
      <c r="V60" s="46"/>
      <c r="W60" s="46"/>
      <c r="X60" s="46"/>
      <c r="Y60" s="24"/>
    </row>
    <row r="61" spans="2:25" s="18" customFormat="1" ht="18" customHeight="1">
      <c r="B61" s="106" t="str">
        <f>IF(L10="","Heeft u het telefoonnummer van de klant ingevuld?","")</f>
        <v>Heeft u het telefoonnummer van de klant ingevuld?</v>
      </c>
      <c r="C61" s="107"/>
      <c r="D61" s="107"/>
      <c r="E61" s="107"/>
      <c r="F61" s="107"/>
      <c r="G61" s="107"/>
      <c r="H61" s="107"/>
      <c r="I61" s="107"/>
      <c r="J61" s="108"/>
      <c r="K61" s="86"/>
      <c r="L61" s="107" t="str">
        <f>IF(F20=0,"Vult u de kolom Gezinssituatie nog even in?","")</f>
        <v>Vult u de kolom Gezinssituatie nog even in?</v>
      </c>
      <c r="M61" s="107"/>
      <c r="N61" s="107"/>
      <c r="O61" s="107"/>
      <c r="P61" s="107"/>
      <c r="Q61" s="107"/>
      <c r="R61" s="107"/>
      <c r="S61" s="107"/>
      <c r="T61" s="333"/>
      <c r="V61" s="46"/>
      <c r="W61" s="46"/>
      <c r="X61" s="46"/>
      <c r="Y61" s="24"/>
    </row>
    <row r="62" spans="2:25" s="18" customFormat="1" ht="18" customHeight="1">
      <c r="B62" s="106" t="str">
        <f>IF(G11="","Als klant een mailadres heeft, wilt u dat dan invullen?","")</f>
        <v>Als klant een mailadres heeft, wilt u dat dan invullen?</v>
      </c>
      <c r="C62" s="107"/>
      <c r="D62" s="107"/>
      <c r="E62" s="107"/>
      <c r="F62" s="107"/>
      <c r="G62" s="107"/>
      <c r="H62" s="107"/>
      <c r="I62" s="107"/>
      <c r="J62" s="108"/>
      <c r="K62" s="86"/>
      <c r="L62" s="107" t="str">
        <f>IF(F22="","Wilt u nog het uitgiftepunt invullen, waar klant het pakket wil ophalen?","")</f>
        <v>Wilt u nog het uitgiftepunt invullen, waar klant het pakket wil ophalen?</v>
      </c>
      <c r="M62" s="107"/>
      <c r="N62" s="107"/>
      <c r="O62" s="107"/>
      <c r="P62" s="107"/>
      <c r="Q62" s="107"/>
      <c r="R62" s="107"/>
      <c r="S62" s="107"/>
      <c r="T62" s="333"/>
      <c r="V62" s="46"/>
      <c r="W62" s="46"/>
      <c r="X62" s="46"/>
      <c r="Y62" s="24"/>
    </row>
    <row r="63" spans="2:64" s="9" customFormat="1" ht="18" customHeight="1">
      <c r="B63" s="106" t="str">
        <f>IF(Q6="","Vult u alle gevraagde gegevens van de aanvragende instantie in?","")</f>
        <v>Vult u alle gevraagde gegevens van de aanvragende instantie in?</v>
      </c>
      <c r="C63" s="107"/>
      <c r="D63" s="107"/>
      <c r="E63" s="107"/>
      <c r="F63" s="107"/>
      <c r="G63" s="107"/>
      <c r="H63" s="107"/>
      <c r="I63" s="107"/>
      <c r="J63" s="108"/>
      <c r="K63" s="87"/>
      <c r="L63" s="371" t="str">
        <f>IF(E55="","Vult u het plan van aanpak/toelichting nog in?","")</f>
        <v>Vult u het plan van aanpak/toelichting nog in?</v>
      </c>
      <c r="M63" s="107"/>
      <c r="N63" s="107"/>
      <c r="O63" s="107"/>
      <c r="P63" s="107"/>
      <c r="Q63" s="107"/>
      <c r="R63" s="107"/>
      <c r="S63" s="107"/>
      <c r="T63" s="333"/>
      <c r="V63" s="46"/>
      <c r="W63" s="46"/>
      <c r="X63" s="46"/>
      <c r="Y63" s="24"/>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row>
    <row r="64" spans="2:64" s="9" customFormat="1" ht="18" customHeight="1" thickBot="1">
      <c r="B64" s="330"/>
      <c r="C64" s="331"/>
      <c r="D64" s="331"/>
      <c r="E64" s="331"/>
      <c r="F64" s="331"/>
      <c r="G64" s="331"/>
      <c r="H64" s="331"/>
      <c r="I64" s="331"/>
      <c r="J64" s="331"/>
      <c r="K64" s="331"/>
      <c r="L64" s="331"/>
      <c r="M64" s="331"/>
      <c r="N64" s="331"/>
      <c r="O64" s="331"/>
      <c r="P64" s="331"/>
      <c r="Q64" s="331"/>
      <c r="R64" s="331"/>
      <c r="S64" s="331"/>
      <c r="T64" s="332"/>
      <c r="V64" s="46"/>
      <c r="W64" s="46"/>
      <c r="X64" s="46"/>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row>
    <row r="65" spans="2:64" s="9" customFormat="1" ht="18" customHeight="1" thickBot="1">
      <c r="B65" s="178"/>
      <c r="C65" s="179"/>
      <c r="D65" s="179"/>
      <c r="E65" s="179"/>
      <c r="F65" s="179"/>
      <c r="G65" s="179"/>
      <c r="H65" s="179"/>
      <c r="I65" s="179"/>
      <c r="J65" s="179"/>
      <c r="K65" s="179"/>
      <c r="L65" s="179"/>
      <c r="M65" s="179"/>
      <c r="N65" s="179"/>
      <c r="O65" s="179"/>
      <c r="P65" s="179"/>
      <c r="Q65" s="179"/>
      <c r="R65" s="179"/>
      <c r="S65" s="179"/>
      <c r="T65" s="180"/>
      <c r="V65" s="46"/>
      <c r="W65" s="46"/>
      <c r="X65" s="46"/>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row>
    <row r="66" spans="2:64" s="11" customFormat="1" ht="18" customHeight="1">
      <c r="B66" s="372" t="s">
        <v>109</v>
      </c>
      <c r="C66" s="373"/>
      <c r="D66" s="373"/>
      <c r="E66" s="373"/>
      <c r="F66" s="374"/>
      <c r="G66" s="362" t="s">
        <v>69</v>
      </c>
      <c r="H66" s="363"/>
      <c r="I66" s="363"/>
      <c r="J66" s="363"/>
      <c r="K66" s="363"/>
      <c r="L66" s="363"/>
      <c r="M66" s="363"/>
      <c r="N66" s="363"/>
      <c r="O66" s="363"/>
      <c r="P66" s="363"/>
      <c r="Q66" s="363"/>
      <c r="R66" s="363"/>
      <c r="S66" s="363"/>
      <c r="T66" s="364"/>
      <c r="V66" s="47"/>
      <c r="W66" s="47"/>
      <c r="X66" s="47"/>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row>
    <row r="67" spans="2:64" s="25" customFormat="1" ht="18" customHeight="1">
      <c r="B67" s="375"/>
      <c r="C67" s="376"/>
      <c r="D67" s="376"/>
      <c r="E67" s="376"/>
      <c r="F67" s="377"/>
      <c r="G67" s="324" t="s">
        <v>87</v>
      </c>
      <c r="H67" s="325"/>
      <c r="I67" s="325"/>
      <c r="J67" s="325"/>
      <c r="K67" s="325"/>
      <c r="L67" s="325"/>
      <c r="M67" s="325"/>
      <c r="N67" s="325"/>
      <c r="O67" s="325"/>
      <c r="P67" s="325"/>
      <c r="Q67" s="325"/>
      <c r="R67" s="325"/>
      <c r="S67" s="326"/>
      <c r="T67" s="158" t="s">
        <v>0</v>
      </c>
      <c r="U67" s="13"/>
      <c r="V67" s="52"/>
      <c r="W67" s="52"/>
      <c r="X67" s="52"/>
      <c r="Y67" s="7"/>
      <c r="Z67" s="13"/>
      <c r="AA67" s="13"/>
      <c r="AB67" s="13"/>
      <c r="AC67" s="13"/>
      <c r="AD67" s="13"/>
      <c r="AE67" s="9"/>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row>
    <row r="68" spans="2:64" ht="18" customHeight="1">
      <c r="B68" s="375"/>
      <c r="C68" s="376"/>
      <c r="D68" s="376"/>
      <c r="E68" s="376"/>
      <c r="F68" s="377"/>
      <c r="G68" s="327"/>
      <c r="H68" s="328"/>
      <c r="I68" s="328"/>
      <c r="J68" s="328"/>
      <c r="K68" s="328"/>
      <c r="L68" s="328"/>
      <c r="M68" s="328"/>
      <c r="N68" s="328"/>
      <c r="O68" s="328"/>
      <c r="P68" s="328"/>
      <c r="Q68" s="328"/>
      <c r="R68" s="328"/>
      <c r="S68" s="329"/>
      <c r="T68" s="159"/>
      <c r="U68" s="42"/>
      <c r="V68" s="53"/>
      <c r="W68" s="50"/>
      <c r="X68" s="50"/>
      <c r="Y68" s="7"/>
      <c r="Z68" s="7"/>
      <c r="AA68" s="7"/>
      <c r="AB68" s="7"/>
      <c r="AC68" s="7"/>
      <c r="AD68" s="7"/>
      <c r="AE68" s="9"/>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row>
    <row r="69" spans="2:64" ht="18" customHeight="1">
      <c r="B69" s="375"/>
      <c r="C69" s="376"/>
      <c r="D69" s="376"/>
      <c r="E69" s="376"/>
      <c r="F69" s="377"/>
      <c r="G69" s="324" t="s">
        <v>105</v>
      </c>
      <c r="H69" s="325"/>
      <c r="I69" s="325"/>
      <c r="J69" s="325"/>
      <c r="K69" s="325"/>
      <c r="L69" s="325"/>
      <c r="M69" s="325"/>
      <c r="N69" s="325"/>
      <c r="O69" s="325"/>
      <c r="P69" s="325"/>
      <c r="Q69" s="325"/>
      <c r="R69" s="325"/>
      <c r="S69" s="326"/>
      <c r="T69" s="158" t="s">
        <v>0</v>
      </c>
      <c r="U69" s="42"/>
      <c r="V69" s="53"/>
      <c r="W69" s="50"/>
      <c r="X69" s="50"/>
      <c r="Y69" s="7"/>
      <c r="Z69" s="7"/>
      <c r="AA69" s="7"/>
      <c r="AB69" s="13"/>
      <c r="AC69" s="7"/>
      <c r="AD69" s="7"/>
      <c r="AE69" s="9"/>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row>
    <row r="70" spans="2:64" ht="18" customHeight="1">
      <c r="B70" s="375"/>
      <c r="C70" s="376"/>
      <c r="D70" s="376"/>
      <c r="E70" s="376"/>
      <c r="F70" s="377"/>
      <c r="G70" s="327"/>
      <c r="H70" s="328"/>
      <c r="I70" s="328"/>
      <c r="J70" s="328"/>
      <c r="K70" s="328"/>
      <c r="L70" s="328"/>
      <c r="M70" s="328"/>
      <c r="N70" s="328"/>
      <c r="O70" s="328"/>
      <c r="P70" s="328"/>
      <c r="Q70" s="328"/>
      <c r="R70" s="328"/>
      <c r="S70" s="329"/>
      <c r="T70" s="159"/>
      <c r="U70" s="43"/>
      <c r="V70" s="44"/>
      <c r="W70" s="50"/>
      <c r="X70" s="50"/>
      <c r="Y70" s="7"/>
      <c r="Z70" s="7"/>
      <c r="AA70" s="7"/>
      <c r="AB70" s="7"/>
      <c r="AC70" s="7"/>
      <c r="AD70" s="7"/>
      <c r="AE70" s="9"/>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row>
    <row r="71" spans="2:64" ht="22.5" customHeight="1">
      <c r="B71" s="375"/>
      <c r="C71" s="376"/>
      <c r="D71" s="376"/>
      <c r="E71" s="376"/>
      <c r="F71" s="377"/>
      <c r="G71" s="423" t="s">
        <v>104</v>
      </c>
      <c r="H71" s="424"/>
      <c r="I71" s="424"/>
      <c r="J71" s="424"/>
      <c r="K71" s="424"/>
      <c r="L71" s="424"/>
      <c r="M71" s="424"/>
      <c r="N71" s="424"/>
      <c r="O71" s="424"/>
      <c r="P71" s="424"/>
      <c r="Q71" s="424"/>
      <c r="R71" s="424"/>
      <c r="S71" s="425"/>
      <c r="T71" s="158" t="s">
        <v>0</v>
      </c>
      <c r="U71" s="43"/>
      <c r="V71" s="54"/>
      <c r="W71" s="50"/>
      <c r="X71" s="50"/>
      <c r="Y71" s="7"/>
      <c r="Z71" s="7"/>
      <c r="AA71" s="7"/>
      <c r="AB71" s="7"/>
      <c r="AC71" s="7"/>
      <c r="AD71" s="7"/>
      <c r="AE71" s="9"/>
      <c r="AF71" s="27"/>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row>
    <row r="72" spans="2:64" ht="18" customHeight="1" thickBot="1">
      <c r="B72" s="378"/>
      <c r="C72" s="379"/>
      <c r="D72" s="379"/>
      <c r="E72" s="379"/>
      <c r="F72" s="380"/>
      <c r="G72" s="426"/>
      <c r="H72" s="427"/>
      <c r="I72" s="427"/>
      <c r="J72" s="427"/>
      <c r="K72" s="427"/>
      <c r="L72" s="427"/>
      <c r="M72" s="427"/>
      <c r="N72" s="427"/>
      <c r="O72" s="427"/>
      <c r="P72" s="427"/>
      <c r="Q72" s="427"/>
      <c r="R72" s="427"/>
      <c r="S72" s="428"/>
      <c r="T72" s="224"/>
      <c r="U72" s="43"/>
      <c r="V72" s="44"/>
      <c r="W72" s="50"/>
      <c r="X72" s="50"/>
      <c r="Y72" s="7"/>
      <c r="Z72" s="9"/>
      <c r="AA72" s="9"/>
      <c r="AB72" s="9"/>
      <c r="AC72" s="9"/>
      <c r="AD72" s="9"/>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row>
    <row r="73" spans="2:64" ht="18" customHeight="1" thickBot="1">
      <c r="B73" s="181"/>
      <c r="C73" s="182"/>
      <c r="D73" s="182"/>
      <c r="E73" s="182"/>
      <c r="F73" s="182"/>
      <c r="G73" s="182"/>
      <c r="H73" s="182"/>
      <c r="I73" s="182"/>
      <c r="J73" s="182"/>
      <c r="K73" s="182"/>
      <c r="L73" s="182"/>
      <c r="M73" s="182"/>
      <c r="N73" s="182"/>
      <c r="O73" s="182"/>
      <c r="P73" s="182"/>
      <c r="Q73" s="182"/>
      <c r="R73" s="182"/>
      <c r="S73" s="182"/>
      <c r="T73" s="183"/>
      <c r="U73" s="43"/>
      <c r="V73" s="44"/>
      <c r="W73" s="50"/>
      <c r="X73" s="50"/>
      <c r="Y73" s="7"/>
      <c r="Z73" s="9"/>
      <c r="AA73" s="9"/>
      <c r="AB73" s="9"/>
      <c r="AC73" s="9"/>
      <c r="AD73" s="9"/>
      <c r="AE73" s="9"/>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row>
    <row r="74" spans="2:64" ht="21" customHeight="1" thickBot="1">
      <c r="B74" s="381" t="s">
        <v>106</v>
      </c>
      <c r="C74" s="382"/>
      <c r="D74" s="382"/>
      <c r="E74" s="382"/>
      <c r="F74" s="382"/>
      <c r="G74" s="382"/>
      <c r="H74" s="382"/>
      <c r="I74" s="382"/>
      <c r="J74" s="382"/>
      <c r="K74" s="382"/>
      <c r="L74" s="382"/>
      <c r="M74" s="382"/>
      <c r="N74" s="382"/>
      <c r="O74" s="382"/>
      <c r="P74" s="382"/>
      <c r="Q74" s="382"/>
      <c r="R74" s="382"/>
      <c r="S74" s="382"/>
      <c r="T74" s="383"/>
      <c r="U74" s="43"/>
      <c r="V74" s="44"/>
      <c r="W74" s="50"/>
      <c r="X74" s="50"/>
      <c r="Y74" s="7"/>
      <c r="Z74" s="9"/>
      <c r="AA74" s="9"/>
      <c r="AB74" s="9"/>
      <c r="AC74" s="9"/>
      <c r="AD74" s="9"/>
      <c r="AE74" s="9"/>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row>
    <row r="75" spans="2:64" ht="18" customHeight="1" thickBot="1">
      <c r="B75" s="409" t="s">
        <v>107</v>
      </c>
      <c r="C75" s="410"/>
      <c r="D75" s="410"/>
      <c r="E75" s="411"/>
      <c r="F75" s="396" t="s">
        <v>95</v>
      </c>
      <c r="G75" s="397"/>
      <c r="H75" s="397"/>
      <c r="I75" s="398"/>
      <c r="J75" s="89"/>
      <c r="K75" s="405" t="s">
        <v>13</v>
      </c>
      <c r="L75" s="398"/>
      <c r="M75" s="237"/>
      <c r="N75" s="238"/>
      <c r="O75" s="238"/>
      <c r="P75" s="238"/>
      <c r="Q75" s="239"/>
      <c r="R75" s="405" t="s">
        <v>70</v>
      </c>
      <c r="S75" s="398"/>
      <c r="T75" s="90"/>
      <c r="U75" s="7"/>
      <c r="V75" s="50"/>
      <c r="W75" s="50"/>
      <c r="X75" s="50"/>
      <c r="Y75" s="7"/>
      <c r="Z75" s="9"/>
      <c r="AA75" s="9"/>
      <c r="AB75" s="9"/>
      <c r="AC75" s="9"/>
      <c r="AD75" s="9"/>
      <c r="AE75" s="9"/>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row>
    <row r="76" spans="2:64" ht="18" customHeight="1" thickBot="1">
      <c r="B76" s="412"/>
      <c r="C76" s="413"/>
      <c r="D76" s="413"/>
      <c r="E76" s="414"/>
      <c r="F76" s="399" t="s">
        <v>71</v>
      </c>
      <c r="G76" s="400"/>
      <c r="H76" s="400"/>
      <c r="I76" s="401"/>
      <c r="J76" s="418"/>
      <c r="K76" s="419"/>
      <c r="L76" s="420"/>
      <c r="M76" s="421" t="s">
        <v>72</v>
      </c>
      <c r="N76" s="422"/>
      <c r="O76" s="242"/>
      <c r="P76" s="243"/>
      <c r="Q76" s="243"/>
      <c r="R76" s="243"/>
      <c r="S76" s="243"/>
      <c r="T76" s="244"/>
      <c r="U76" s="7"/>
      <c r="V76" s="50"/>
      <c r="W76" s="50"/>
      <c r="X76" s="50"/>
      <c r="Y76" s="7"/>
      <c r="Z76" s="9"/>
      <c r="AA76" s="9"/>
      <c r="AB76" s="9"/>
      <c r="AC76" s="9"/>
      <c r="AD76" s="9"/>
      <c r="AE76" s="7"/>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row>
    <row r="77" spans="2:64" ht="18" customHeight="1" thickBot="1">
      <c r="B77" s="415"/>
      <c r="C77" s="416"/>
      <c r="D77" s="416"/>
      <c r="E77" s="417"/>
      <c r="F77" s="402" t="s">
        <v>80</v>
      </c>
      <c r="G77" s="403"/>
      <c r="H77" s="404"/>
      <c r="I77" s="393"/>
      <c r="J77" s="394"/>
      <c r="K77" s="394"/>
      <c r="L77" s="394"/>
      <c r="M77" s="394"/>
      <c r="N77" s="394"/>
      <c r="O77" s="394"/>
      <c r="P77" s="394"/>
      <c r="Q77" s="394"/>
      <c r="R77" s="394"/>
      <c r="S77" s="394"/>
      <c r="T77" s="395"/>
      <c r="U77" s="7"/>
      <c r="V77" s="50"/>
      <c r="W77" s="50"/>
      <c r="X77" s="50"/>
      <c r="Y77" s="7"/>
      <c r="Z77" s="7"/>
      <c r="AA77" s="7"/>
      <c r="AB77" s="7"/>
      <c r="AC77" s="7"/>
      <c r="AD77" s="7"/>
      <c r="AE77" s="7"/>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row>
    <row r="78" spans="2:64" ht="18" customHeight="1">
      <c r="B78" s="228" t="s">
        <v>73</v>
      </c>
      <c r="C78" s="229"/>
      <c r="D78" s="229"/>
      <c r="E78" s="230"/>
      <c r="F78" s="91"/>
      <c r="G78" s="231" t="s">
        <v>74</v>
      </c>
      <c r="H78" s="232"/>
      <c r="I78" s="232"/>
      <c r="J78" s="233"/>
      <c r="K78" s="156"/>
      <c r="L78" s="157"/>
      <c r="M78" s="240" t="s">
        <v>75</v>
      </c>
      <c r="N78" s="241"/>
      <c r="O78" s="234"/>
      <c r="P78" s="235"/>
      <c r="Q78" s="236"/>
      <c r="R78" s="231"/>
      <c r="S78" s="232"/>
      <c r="T78" s="472"/>
      <c r="U78" s="7"/>
      <c r="V78" s="50"/>
      <c r="W78" s="50"/>
      <c r="X78" s="50"/>
      <c r="Y78" s="7"/>
      <c r="Z78" s="7"/>
      <c r="AA78" s="7"/>
      <c r="AB78" s="7"/>
      <c r="AC78" s="7"/>
      <c r="AD78" s="7"/>
      <c r="AE78" s="7"/>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row>
    <row r="79" spans="2:64" ht="18" customHeight="1">
      <c r="B79" s="225" t="s">
        <v>76</v>
      </c>
      <c r="C79" s="226"/>
      <c r="D79" s="226"/>
      <c r="E79" s="226"/>
      <c r="F79" s="226"/>
      <c r="G79" s="226"/>
      <c r="H79" s="226"/>
      <c r="I79" s="226"/>
      <c r="J79" s="226"/>
      <c r="K79" s="226"/>
      <c r="L79" s="226"/>
      <c r="M79" s="226"/>
      <c r="N79" s="226"/>
      <c r="O79" s="226"/>
      <c r="P79" s="226"/>
      <c r="Q79" s="226"/>
      <c r="R79" s="226"/>
      <c r="S79" s="226"/>
      <c r="T79" s="227"/>
      <c r="U79" s="7"/>
      <c r="V79" s="50"/>
      <c r="W79" s="50"/>
      <c r="X79" s="50"/>
      <c r="Y79" s="7"/>
      <c r="Z79" s="7"/>
      <c r="AA79" s="7"/>
      <c r="AB79" s="7"/>
      <c r="AC79" s="7"/>
      <c r="AD79" s="7"/>
      <c r="AE79" s="7"/>
      <c r="AF79" s="27"/>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row>
    <row r="80" spans="2:64" s="32" customFormat="1" ht="18" customHeight="1" thickBot="1">
      <c r="B80" s="218" t="s">
        <v>77</v>
      </c>
      <c r="C80" s="219"/>
      <c r="D80" s="220"/>
      <c r="E80" s="213">
        <f>IF(F78=0,"",F78+(K78*30.45))</f>
      </c>
      <c r="F80" s="214"/>
      <c r="G80" s="221" t="s">
        <v>123</v>
      </c>
      <c r="H80" s="219"/>
      <c r="I80" s="219"/>
      <c r="J80" s="219"/>
      <c r="K80" s="219"/>
      <c r="L80" s="219"/>
      <c r="M80" s="219"/>
      <c r="N80" s="219"/>
      <c r="O80" s="219"/>
      <c r="P80" s="219"/>
      <c r="Q80" s="220"/>
      <c r="R80" s="213">
        <f>IF(F78=0,"",E80-14)</f>
      </c>
      <c r="S80" s="222"/>
      <c r="T80" s="223"/>
      <c r="U80" s="33"/>
      <c r="V80" s="55"/>
      <c r="W80" s="55"/>
      <c r="X80" s="55"/>
      <c r="Y80" s="33"/>
      <c r="Z80" s="33"/>
      <c r="AA80" s="33"/>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row>
    <row r="81" spans="2:64" ht="18" customHeight="1" thickBot="1">
      <c r="B81" s="215"/>
      <c r="C81" s="216"/>
      <c r="D81" s="216"/>
      <c r="E81" s="216"/>
      <c r="F81" s="216"/>
      <c r="G81" s="216"/>
      <c r="H81" s="216"/>
      <c r="I81" s="216"/>
      <c r="J81" s="216"/>
      <c r="K81" s="216"/>
      <c r="L81" s="216"/>
      <c r="M81" s="216"/>
      <c r="N81" s="216"/>
      <c r="O81" s="216"/>
      <c r="P81" s="216"/>
      <c r="Q81" s="216"/>
      <c r="R81" s="216"/>
      <c r="S81" s="216"/>
      <c r="T81" s="217"/>
      <c r="U81" s="7"/>
      <c r="V81" s="50"/>
      <c r="W81" s="50"/>
      <c r="X81" s="50"/>
      <c r="Y81" s="7"/>
      <c r="Z81" s="7"/>
      <c r="AA81" s="7"/>
      <c r="AB81" s="7"/>
      <c r="AC81" s="7"/>
      <c r="AD81" s="7"/>
      <c r="AE81" s="7"/>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row>
    <row r="82" spans="21:64" ht="18" customHeight="1">
      <c r="U82" s="7"/>
      <c r="V82" s="50"/>
      <c r="W82" s="50"/>
      <c r="X82" s="50"/>
      <c r="Y82" s="7"/>
      <c r="Z82" s="7"/>
      <c r="AA82" s="7"/>
      <c r="AB82" s="7"/>
      <c r="AC82" s="7"/>
      <c r="AD82" s="7"/>
      <c r="AE82" s="7"/>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row>
    <row r="83" spans="21:31" ht="18" customHeight="1">
      <c r="U83" s="7"/>
      <c r="V83" s="50"/>
      <c r="W83" s="50"/>
      <c r="X83" s="50"/>
      <c r="Y83" s="7"/>
      <c r="Z83" s="7"/>
      <c r="AA83" s="7"/>
      <c r="AB83" s="7"/>
      <c r="AC83" s="7"/>
      <c r="AD83" s="7"/>
      <c r="AE83" s="7"/>
    </row>
    <row r="85" spans="11:31" ht="15">
      <c r="K85" s="7"/>
      <c r="L85" s="7"/>
      <c r="M85" s="7"/>
      <c r="N85" s="7"/>
      <c r="O85" s="7"/>
      <c r="P85" s="7"/>
      <c r="Q85" s="7"/>
      <c r="R85" s="7"/>
      <c r="S85" s="7"/>
      <c r="T85" s="7"/>
      <c r="U85" s="7"/>
      <c r="V85" s="7"/>
      <c r="W85" s="7"/>
      <c r="X85" s="7"/>
      <c r="Y85" s="7"/>
      <c r="Z85" s="7"/>
      <c r="AA85" s="7"/>
      <c r="AB85" s="7"/>
      <c r="AC85" s="7"/>
      <c r="AD85" s="7"/>
      <c r="AE85" s="7"/>
    </row>
    <row r="86" spans="11:31" ht="15">
      <c r="K86" s="7"/>
      <c r="L86" s="7"/>
      <c r="M86" s="7"/>
      <c r="N86" s="7"/>
      <c r="O86" s="7"/>
      <c r="P86" s="7"/>
      <c r="Q86" s="7"/>
      <c r="R86" s="7"/>
      <c r="S86" s="7"/>
      <c r="T86" s="7"/>
      <c r="U86" s="7"/>
      <c r="V86" s="7"/>
      <c r="W86" s="7"/>
      <c r="X86" s="7"/>
      <c r="Y86" s="7"/>
      <c r="Z86" s="7"/>
      <c r="AA86" s="7"/>
      <c r="AB86" s="7"/>
      <c r="AC86" s="7"/>
      <c r="AD86" s="7"/>
      <c r="AE86" s="7"/>
    </row>
    <row r="87" spans="6:31" ht="15">
      <c r="F87" s="29"/>
      <c r="K87" s="7"/>
      <c r="L87" s="7"/>
      <c r="M87" s="7"/>
      <c r="N87" s="7"/>
      <c r="O87" s="7"/>
      <c r="P87" s="7"/>
      <c r="Q87" s="7"/>
      <c r="R87" s="7"/>
      <c r="S87" s="7"/>
      <c r="T87" s="7"/>
      <c r="U87" s="7"/>
      <c r="V87" s="7"/>
      <c r="W87" s="7"/>
      <c r="X87" s="7"/>
      <c r="Y87" s="7"/>
      <c r="Z87" s="7"/>
      <c r="AA87" s="7"/>
      <c r="AB87" s="7"/>
      <c r="AC87" s="7"/>
      <c r="AD87" s="7"/>
      <c r="AE87" s="7"/>
    </row>
    <row r="88" spans="11:31" ht="15">
      <c r="K88" s="7"/>
      <c r="L88" s="7"/>
      <c r="M88" s="7"/>
      <c r="N88" s="7"/>
      <c r="O88" s="7"/>
      <c r="P88" s="7"/>
      <c r="Q88" s="7"/>
      <c r="R88" s="7"/>
      <c r="S88" s="7"/>
      <c r="T88" s="7"/>
      <c r="U88" s="7"/>
      <c r="V88" s="7"/>
      <c r="W88" s="30"/>
      <c r="X88" s="7"/>
      <c r="Y88" s="7"/>
      <c r="Z88" s="7"/>
      <c r="AA88" s="7"/>
      <c r="AB88" s="7"/>
      <c r="AC88" s="7"/>
      <c r="AD88" s="7"/>
      <c r="AE88" s="7"/>
    </row>
    <row r="89" spans="11:31" ht="15">
      <c r="K89" s="7"/>
      <c r="L89" s="7"/>
      <c r="M89" s="7"/>
      <c r="N89" s="7"/>
      <c r="O89" s="7"/>
      <c r="P89" s="7"/>
      <c r="Q89" s="7"/>
      <c r="R89" s="7"/>
      <c r="S89" s="7"/>
      <c r="T89" s="7"/>
      <c r="U89" s="7"/>
      <c r="V89" s="7"/>
      <c r="W89" s="7"/>
      <c r="X89" s="7"/>
      <c r="Y89" s="7"/>
      <c r="Z89" s="7"/>
      <c r="AA89" s="7"/>
      <c r="AB89" s="7"/>
      <c r="AC89" s="7"/>
      <c r="AD89" s="7"/>
      <c r="AE89" s="7"/>
    </row>
    <row r="90" spans="11:31" ht="15">
      <c r="K90" s="7"/>
      <c r="L90" s="7"/>
      <c r="M90" s="7"/>
      <c r="N90" s="7"/>
      <c r="O90" s="7"/>
      <c r="P90" s="7"/>
      <c r="Q90" s="7"/>
      <c r="R90" s="7"/>
      <c r="S90" s="7"/>
      <c r="T90" s="7"/>
      <c r="U90" s="7"/>
      <c r="V90" s="7"/>
      <c r="W90" s="7"/>
      <c r="X90" s="7"/>
      <c r="Y90" s="7"/>
      <c r="Z90" s="7"/>
      <c r="AA90" s="7"/>
      <c r="AB90" s="7"/>
      <c r="AC90" s="7"/>
      <c r="AD90" s="7"/>
      <c r="AE90" s="7"/>
    </row>
    <row r="91" spans="11:31" ht="15">
      <c r="K91" s="7"/>
      <c r="L91" s="7"/>
      <c r="M91" s="7"/>
      <c r="N91" s="7"/>
      <c r="O91" s="7"/>
      <c r="P91" s="7"/>
      <c r="Q91" s="7"/>
      <c r="R91" s="7"/>
      <c r="S91" s="7"/>
      <c r="T91" s="7"/>
      <c r="U91" s="7"/>
      <c r="V91" s="7"/>
      <c r="W91" s="7"/>
      <c r="X91" s="7"/>
      <c r="Y91" s="7"/>
      <c r="Z91" s="7"/>
      <c r="AA91" s="7"/>
      <c r="AB91" s="7"/>
      <c r="AC91" s="7"/>
      <c r="AD91" s="7"/>
      <c r="AE91" s="7"/>
    </row>
    <row r="92" spans="11:31" ht="15">
      <c r="K92" s="7"/>
      <c r="L92" s="7"/>
      <c r="M92" s="7"/>
      <c r="N92" s="7"/>
      <c r="O92" s="7"/>
      <c r="P92" s="7"/>
      <c r="Q92" s="7"/>
      <c r="R92" s="7"/>
      <c r="S92" s="7"/>
      <c r="T92" s="7"/>
      <c r="U92" s="7"/>
      <c r="V92" s="7"/>
      <c r="W92" s="7"/>
      <c r="X92" s="7"/>
      <c r="Y92" s="7"/>
      <c r="Z92" s="7"/>
      <c r="AA92" s="7"/>
      <c r="AB92" s="7"/>
      <c r="AC92" s="7"/>
      <c r="AD92" s="7"/>
      <c r="AE92" s="7"/>
    </row>
    <row r="93" spans="11:31" ht="15">
      <c r="K93" s="7"/>
      <c r="L93" s="7"/>
      <c r="M93" s="7"/>
      <c r="N93" s="7"/>
      <c r="O93" s="7"/>
      <c r="P93" s="7"/>
      <c r="Q93" s="7"/>
      <c r="R93" s="7"/>
      <c r="S93" s="7"/>
      <c r="T93" s="7"/>
      <c r="U93" s="7"/>
      <c r="V93" s="7"/>
      <c r="W93" s="7"/>
      <c r="X93" s="7"/>
      <c r="Y93" s="7"/>
      <c r="Z93" s="7"/>
      <c r="AA93" s="7"/>
      <c r="AB93" s="7"/>
      <c r="AC93" s="7"/>
      <c r="AD93" s="7"/>
      <c r="AE93" s="7"/>
    </row>
    <row r="94" spans="11:31" ht="15">
      <c r="K94" s="7"/>
      <c r="L94" s="7"/>
      <c r="M94" s="7"/>
      <c r="N94" s="7"/>
      <c r="O94" s="7"/>
      <c r="P94" s="7"/>
      <c r="Q94" s="7"/>
      <c r="R94" s="7"/>
      <c r="S94" s="7"/>
      <c r="T94" s="7"/>
      <c r="U94" s="7"/>
      <c r="V94" s="7"/>
      <c r="W94" s="7"/>
      <c r="X94" s="7"/>
      <c r="Y94" s="7"/>
      <c r="Z94" s="7"/>
      <c r="AA94" s="7"/>
      <c r="AB94" s="7"/>
      <c r="AC94" s="7"/>
      <c r="AD94" s="7"/>
      <c r="AE94" s="7"/>
    </row>
    <row r="95" spans="2:31" ht="15.75">
      <c r="B95" s="9"/>
      <c r="C95" s="9"/>
      <c r="D95" s="9"/>
      <c r="J95" s="7"/>
      <c r="K95" s="7"/>
      <c r="L95" s="7"/>
      <c r="M95" s="7"/>
      <c r="N95" s="7"/>
      <c r="O95" s="7"/>
      <c r="P95" s="7"/>
      <c r="Q95" s="7"/>
      <c r="R95" s="7"/>
      <c r="S95" s="7"/>
      <c r="T95" s="7"/>
      <c r="U95" s="7"/>
      <c r="V95" s="7"/>
      <c r="W95" s="7"/>
      <c r="X95" s="7"/>
      <c r="Y95" s="7"/>
      <c r="Z95" s="7"/>
      <c r="AA95" s="7"/>
      <c r="AB95" s="7"/>
      <c r="AC95" s="7"/>
      <c r="AD95" s="7"/>
      <c r="AE95" s="7"/>
    </row>
    <row r="96" spans="2:31" ht="15.75">
      <c r="B96" s="9"/>
      <c r="C96" s="9"/>
      <c r="D96" s="9"/>
      <c r="J96" s="7"/>
      <c r="K96" s="7"/>
      <c r="L96" s="7"/>
      <c r="M96" s="7"/>
      <c r="N96" s="7"/>
      <c r="O96" s="7"/>
      <c r="P96" s="7"/>
      <c r="Q96" s="7"/>
      <c r="R96" s="7"/>
      <c r="S96" s="7"/>
      <c r="T96" s="7"/>
      <c r="U96" s="7"/>
      <c r="V96" s="7"/>
      <c r="W96" s="7"/>
      <c r="X96" s="7"/>
      <c r="Y96" s="7"/>
      <c r="Z96" s="7"/>
      <c r="AA96" s="7"/>
      <c r="AB96" s="7"/>
      <c r="AC96" s="7"/>
      <c r="AD96" s="7"/>
      <c r="AE96" s="7"/>
    </row>
    <row r="97" spans="2:31" ht="15.75">
      <c r="B97" s="9"/>
      <c r="C97" s="9"/>
      <c r="D97" s="9"/>
      <c r="E97" s="9"/>
      <c r="F97" s="9"/>
      <c r="G97" s="9"/>
      <c r="H97" s="9"/>
      <c r="I97" s="7"/>
      <c r="J97" s="7"/>
      <c r="K97" s="7"/>
      <c r="L97" s="7"/>
      <c r="M97" s="7"/>
      <c r="N97" s="7"/>
      <c r="O97" s="7"/>
      <c r="P97" s="7"/>
      <c r="Q97" s="7"/>
      <c r="R97" s="7"/>
      <c r="S97" s="7"/>
      <c r="T97" s="7"/>
      <c r="U97" s="7"/>
      <c r="V97" s="7"/>
      <c r="W97" s="7"/>
      <c r="X97" s="7"/>
      <c r="Y97" s="7"/>
      <c r="Z97" s="7"/>
      <c r="AA97" s="7"/>
      <c r="AB97" s="7"/>
      <c r="AC97" s="7"/>
      <c r="AD97" s="7"/>
      <c r="AE97" s="7"/>
    </row>
    <row r="98" spans="2:31" ht="15.75">
      <c r="B98" s="9"/>
      <c r="C98" s="9"/>
      <c r="I98" s="7"/>
      <c r="J98" s="7"/>
      <c r="K98" s="7"/>
      <c r="L98" s="7"/>
      <c r="M98" s="7"/>
      <c r="N98" s="7"/>
      <c r="O98" s="7"/>
      <c r="P98" s="7"/>
      <c r="Q98" s="7"/>
      <c r="R98" s="7"/>
      <c r="S98" s="7"/>
      <c r="T98" s="7"/>
      <c r="U98" s="7"/>
      <c r="V98" s="7"/>
      <c r="W98" s="7"/>
      <c r="X98" s="7"/>
      <c r="Y98" s="7"/>
      <c r="Z98" s="7"/>
      <c r="AA98" s="7"/>
      <c r="AB98" s="7"/>
      <c r="AC98" s="7"/>
      <c r="AD98" s="7"/>
      <c r="AE98" s="7"/>
    </row>
    <row r="99" spans="2:31" ht="15.75">
      <c r="B99" s="9"/>
      <c r="C99" s="9"/>
      <c r="J99" s="7"/>
      <c r="K99" s="7"/>
      <c r="L99" s="7"/>
      <c r="M99" s="7"/>
      <c r="N99" s="7"/>
      <c r="O99" s="7"/>
      <c r="P99" s="7"/>
      <c r="Q99" s="7"/>
      <c r="R99" s="7"/>
      <c r="S99" s="7"/>
      <c r="T99" s="7"/>
      <c r="U99" s="7"/>
      <c r="V99" s="7"/>
      <c r="W99" s="7"/>
      <c r="X99" s="7"/>
      <c r="Y99" s="7"/>
      <c r="Z99" s="7"/>
      <c r="AA99" s="7"/>
      <c r="AB99" s="7"/>
      <c r="AC99" s="7"/>
      <c r="AD99" s="7"/>
      <c r="AE99" s="7"/>
    </row>
    <row r="100" spans="2:31" ht="15">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row>
    <row r="101" spans="2:31" ht="15">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row>
    <row r="102" spans="2:31" ht="15">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row>
    <row r="103" spans="2:31" ht="15">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row>
    <row r="104" spans="2:31" ht="15">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row>
    <row r="105" spans="2:31" ht="15">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row>
    <row r="106" spans="2:31" ht="15">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row>
    <row r="107" spans="2:31" ht="15">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row>
    <row r="108" spans="2:31" ht="15">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row>
    <row r="109" spans="2:31" ht="15">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row>
    <row r="110" spans="2:31" ht="15">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row>
    <row r="111" spans="2:31" ht="15">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row>
    <row r="112" spans="2:31" ht="15">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row>
    <row r="113" spans="2:31" ht="15">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row>
    <row r="114" spans="2:31" ht="15">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row>
    <row r="115" spans="2:31" ht="15">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row>
    <row r="116" spans="2:31" ht="15">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row>
    <row r="117" spans="2:31" ht="15">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row>
    <row r="118" spans="2:31" ht="15">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row>
    <row r="119" spans="2:31" ht="15">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row>
    <row r="120" spans="2:31" ht="15">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row>
    <row r="121" spans="2:31" ht="15">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row>
    <row r="122" spans="2:31" ht="15">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row>
    <row r="123" spans="2:31" ht="15">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row>
    <row r="124" spans="2:31" ht="15">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row>
    <row r="125" spans="2:31" ht="15">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row>
    <row r="126" spans="2:31" ht="15">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row>
    <row r="127" spans="2:31" ht="15">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row>
    <row r="128" spans="2:31" ht="15">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row>
    <row r="129" spans="2:31" ht="15">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row>
    <row r="130" spans="2:31" ht="15">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row>
    <row r="131" spans="2:31" ht="15">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row>
    <row r="132" spans="2:31" ht="15">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row>
    <row r="133" spans="2:31" ht="15">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row>
    <row r="134" spans="2:31" ht="15">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row>
    <row r="135" spans="2:31" ht="15">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row>
    <row r="136" spans="2:31" ht="15">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row>
    <row r="137" spans="2:31" ht="15">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row>
    <row r="138" spans="2:31" ht="15">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row>
    <row r="139" spans="2:31" ht="15">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row>
    <row r="140" spans="2:31" ht="15">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row>
    <row r="141" spans="2:31" ht="15">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row>
    <row r="142" spans="2:31" ht="15">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row>
    <row r="143" spans="2:31" ht="15">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row>
    <row r="144" spans="2:31" ht="15">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row>
    <row r="145" spans="2:31" ht="15">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row>
    <row r="146" spans="2:31" ht="15">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row>
    <row r="147" spans="2:31" ht="15">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row>
    <row r="148" spans="2:31" ht="15">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row>
    <row r="149" spans="2:31" ht="15">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row>
    <row r="150" spans="2:31" ht="15">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row>
    <row r="151" spans="2:31" ht="15">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row>
    <row r="152" spans="2:31" ht="15">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row>
    <row r="153" spans="2:31" ht="15">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row>
    <row r="154" spans="2:31" ht="15">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row>
  </sheetData>
  <sheetProtection password="C6FE" sheet="1" objects="1" scenarios="1" selectLockedCells="1"/>
  <mergeCells count="201">
    <mergeCell ref="B45:R45"/>
    <mergeCell ref="B46:T46"/>
    <mergeCell ref="J7:K7"/>
    <mergeCell ref="Q7:T7"/>
    <mergeCell ref="N8:P8"/>
    <mergeCell ref="N7:P7"/>
    <mergeCell ref="G8:M8"/>
    <mergeCell ref="L34:R34"/>
    <mergeCell ref="N39:P39"/>
    <mergeCell ref="S27:T27"/>
    <mergeCell ref="S28:T28"/>
    <mergeCell ref="S29:T29"/>
    <mergeCell ref="S32:T32"/>
    <mergeCell ref="L29:R29"/>
    <mergeCell ref="L30:R30"/>
    <mergeCell ref="L31:R31"/>
    <mergeCell ref="S36:T36"/>
    <mergeCell ref="L28:R28"/>
    <mergeCell ref="B20:E20"/>
    <mergeCell ref="S31:T31"/>
    <mergeCell ref="L32:R32"/>
    <mergeCell ref="L33:R33"/>
    <mergeCell ref="B29:H29"/>
    <mergeCell ref="S33:T33"/>
    <mergeCell ref="I28:J28"/>
    <mergeCell ref="I29:J29"/>
    <mergeCell ref="I33:J33"/>
    <mergeCell ref="L27:R27"/>
    <mergeCell ref="B23:T23"/>
    <mergeCell ref="B35:H35"/>
    <mergeCell ref="B34:H34"/>
    <mergeCell ref="B33:H33"/>
    <mergeCell ref="B32:H32"/>
    <mergeCell ref="B31:H31"/>
    <mergeCell ref="S30:T30"/>
    <mergeCell ref="B27:H27"/>
    <mergeCell ref="I27:J27"/>
    <mergeCell ref="I30:J30"/>
    <mergeCell ref="Q42:R42"/>
    <mergeCell ref="I52:J52"/>
    <mergeCell ref="B52:H52"/>
    <mergeCell ref="L52:R52"/>
    <mergeCell ref="C51:R51"/>
    <mergeCell ref="I31:J31"/>
    <mergeCell ref="I32:J32"/>
    <mergeCell ref="I34:J34"/>
    <mergeCell ref="I35:J35"/>
    <mergeCell ref="I36:J36"/>
    <mergeCell ref="Q43:R43"/>
    <mergeCell ref="Q44:R44"/>
    <mergeCell ref="B75:E77"/>
    <mergeCell ref="J76:L76"/>
    <mergeCell ref="R75:S75"/>
    <mergeCell ref="M76:N76"/>
    <mergeCell ref="G71:S72"/>
    <mergeCell ref="S45:T45"/>
    <mergeCell ref="B74:T74"/>
    <mergeCell ref="E55:T58"/>
    <mergeCell ref="Q39:R39"/>
    <mergeCell ref="Q40:R40"/>
    <mergeCell ref="Q41:R41"/>
    <mergeCell ref="I77:T77"/>
    <mergeCell ref="F75:I75"/>
    <mergeCell ref="F76:I76"/>
    <mergeCell ref="F77:H77"/>
    <mergeCell ref="K75:L75"/>
    <mergeCell ref="G66:T66"/>
    <mergeCell ref="B54:T54"/>
    <mergeCell ref="B60:T60"/>
    <mergeCell ref="B61:J61"/>
    <mergeCell ref="L63:T63"/>
    <mergeCell ref="B63:J63"/>
    <mergeCell ref="B66:F72"/>
    <mergeCell ref="L61:T61"/>
    <mergeCell ref="G69:S70"/>
    <mergeCell ref="N40:P40"/>
    <mergeCell ref="L42:M42"/>
    <mergeCell ref="L44:M44"/>
    <mergeCell ref="L40:M40"/>
    <mergeCell ref="L43:M43"/>
    <mergeCell ref="N41:P41"/>
    <mergeCell ref="N42:P42"/>
    <mergeCell ref="N44:P44"/>
    <mergeCell ref="N43:P43"/>
    <mergeCell ref="S51:T51"/>
    <mergeCell ref="I42:J42"/>
    <mergeCell ref="L41:M41"/>
    <mergeCell ref="F39:J40"/>
    <mergeCell ref="B44:H44"/>
    <mergeCell ref="L39:M39"/>
    <mergeCell ref="B39:E40"/>
    <mergeCell ref="I44:J44"/>
    <mergeCell ref="S48:T48"/>
    <mergeCell ref="S49:T49"/>
    <mergeCell ref="S52:T52"/>
    <mergeCell ref="S50:T50"/>
    <mergeCell ref="B48:R48"/>
    <mergeCell ref="T67:T68"/>
    <mergeCell ref="B55:D58"/>
    <mergeCell ref="G67:S68"/>
    <mergeCell ref="B64:T64"/>
    <mergeCell ref="L62:T62"/>
    <mergeCell ref="C49:R49"/>
    <mergeCell ref="C50:R50"/>
    <mergeCell ref="B9:E9"/>
    <mergeCell ref="B43:J43"/>
    <mergeCell ref="I41:J41"/>
    <mergeCell ref="G20:T20"/>
    <mergeCell ref="B22:E22"/>
    <mergeCell ref="I18:K18"/>
    <mergeCell ref="I19:K19"/>
    <mergeCell ref="G12:L12"/>
    <mergeCell ref="P16:R16"/>
    <mergeCell ref="P17:R17"/>
    <mergeCell ref="L10:M10"/>
    <mergeCell ref="L13:M13"/>
    <mergeCell ref="B26:J26"/>
    <mergeCell ref="L26:T26"/>
    <mergeCell ref="B18:E18"/>
    <mergeCell ref="B14:T14"/>
    <mergeCell ref="I17:K17"/>
    <mergeCell ref="B19:E19"/>
    <mergeCell ref="N15:R15"/>
    <mergeCell ref="G15:K15"/>
    <mergeCell ref="J9:M9"/>
    <mergeCell ref="G6:L6"/>
    <mergeCell ref="Q9:T9"/>
    <mergeCell ref="J10:K10"/>
    <mergeCell ref="Q6:T6"/>
    <mergeCell ref="N5:T5"/>
    <mergeCell ref="Q10:T10"/>
    <mergeCell ref="Q8:T8"/>
    <mergeCell ref="N10:P10"/>
    <mergeCell ref="N6:P6"/>
    <mergeCell ref="G78:J78"/>
    <mergeCell ref="O78:Q78"/>
    <mergeCell ref="M75:Q75"/>
    <mergeCell ref="M78:N78"/>
    <mergeCell ref="O76:T76"/>
    <mergeCell ref="R2:T3"/>
    <mergeCell ref="F2:Q3"/>
    <mergeCell ref="M4:P4"/>
    <mergeCell ref="S4:T4"/>
    <mergeCell ref="G9:I9"/>
    <mergeCell ref="G7:I7"/>
    <mergeCell ref="L7:M7"/>
    <mergeCell ref="E80:F80"/>
    <mergeCell ref="B81:T81"/>
    <mergeCell ref="B80:D80"/>
    <mergeCell ref="G80:Q80"/>
    <mergeCell ref="R80:T80"/>
    <mergeCell ref="T71:T72"/>
    <mergeCell ref="B79:T79"/>
    <mergeCell ref="B78:E78"/>
    <mergeCell ref="B73:T73"/>
    <mergeCell ref="L35:T35"/>
    <mergeCell ref="B7:E7"/>
    <mergeCell ref="B10:E13"/>
    <mergeCell ref="B8:E8"/>
    <mergeCell ref="G10:I10"/>
    <mergeCell ref="F22:T22"/>
    <mergeCell ref="N9:P9"/>
    <mergeCell ref="G13:I13"/>
    <mergeCell ref="P18:R18"/>
    <mergeCell ref="S34:T34"/>
    <mergeCell ref="B38:J38"/>
    <mergeCell ref="K78:L78"/>
    <mergeCell ref="T69:T70"/>
    <mergeCell ref="B2:E6"/>
    <mergeCell ref="F5:M5"/>
    <mergeCell ref="F4:L4"/>
    <mergeCell ref="B21:T21"/>
    <mergeCell ref="B15:F15"/>
    <mergeCell ref="B65:T65"/>
    <mergeCell ref="K26:K44"/>
    <mergeCell ref="G11:M11"/>
    <mergeCell ref="B42:G42"/>
    <mergeCell ref="B24:T24"/>
    <mergeCell ref="S37:S38"/>
    <mergeCell ref="L37:M38"/>
    <mergeCell ref="N37:P38"/>
    <mergeCell ref="I37:J37"/>
    <mergeCell ref="B37:H37"/>
    <mergeCell ref="Q37:R38"/>
    <mergeCell ref="B16:E16"/>
    <mergeCell ref="B17:E17"/>
    <mergeCell ref="J13:K13"/>
    <mergeCell ref="I16:K16"/>
    <mergeCell ref="N11:T13"/>
    <mergeCell ref="B25:T25"/>
    <mergeCell ref="P19:R19"/>
    <mergeCell ref="R78:T78"/>
    <mergeCell ref="E28:H28"/>
    <mergeCell ref="B28:D28"/>
    <mergeCell ref="E30:H30"/>
    <mergeCell ref="B30:D30"/>
    <mergeCell ref="B53:T53"/>
    <mergeCell ref="B36:H36"/>
    <mergeCell ref="B62:J62"/>
    <mergeCell ref="B47:S47"/>
    <mergeCell ref="B41:H41"/>
  </mergeCells>
  <conditionalFormatting sqref="I44">
    <cfRule type="cellIs" priority="3" dxfId="3" operator="lessThan" stopIfTrue="1">
      <formula>0</formula>
    </cfRule>
  </conditionalFormatting>
  <conditionalFormatting sqref="S52">
    <cfRule type="cellIs" priority="2" dxfId="4" operator="lessThan" stopIfTrue="1">
      <formula>0</formula>
    </cfRule>
  </conditionalFormatting>
  <conditionalFormatting sqref="S39:S44">
    <cfRule type="cellIs" priority="1" dxfId="5" operator="lessThan">
      <formula>1</formula>
    </cfRule>
  </conditionalFormatting>
  <dataValidations count="43">
    <dataValidation type="list" allowBlank="1" showInputMessage="1" showErrorMessage="1" sqref="J75 T71:T72">
      <formula1>V_JaNee</formula1>
    </dataValidation>
    <dataValidation type="whole" showInputMessage="1" showErrorMessage="1" sqref="F16">
      <formula1>0</formula1>
      <formula2>2</formula2>
    </dataValidation>
    <dataValidation type="date" operator="greaterThan" allowBlank="1" showInputMessage="1" showErrorMessage="1" sqref="F78 M75">
      <formula1>42705</formula1>
    </dataValidation>
    <dataValidation type="textLength" operator="equal" allowBlank="1" showInputMessage="1" showErrorMessage="1" errorTitle="Postcode" error="Postcode invoeren zonder spatie&#10;" sqref="G9:I9">
      <formula1>6</formula1>
    </dataValidation>
    <dataValidation type="date" allowBlank="1" showInputMessage="1" showErrorMessage="1" sqref="G10:I10">
      <formula1>1</formula1>
      <formula2>73051</formula2>
    </dataValidation>
    <dataValidation type="whole" allowBlank="1" showInputMessage="1" showErrorMessage="1" sqref="F17:F19">
      <formula1>0</formula1>
      <formula2>8</formula2>
    </dataValidation>
    <dataValidation type="textLength" allowBlank="1" showInputMessage="1" showErrorMessage="1" error="Het door u ingevoerde aantal tekens overtreft het maximaal aantal." sqref="G8:M8">
      <formula1>0</formula1>
      <formula2>40</formula2>
    </dataValidation>
    <dataValidation type="date" allowBlank="1" showInputMessage="1" showErrorMessage="1" sqref="G13:I13">
      <formula1>1</formula1>
      <formula2>73415</formula2>
    </dataValidation>
    <dataValidation type="textLength" operator="lessThanOrEqual" allowBlank="1" showInputMessage="1" showErrorMessage="1" promptTitle="Telefoonnummer" error="Telefoonnummer invoeren als 00-00000000" sqref="L10:M10">
      <formula1>11</formula1>
    </dataValidation>
    <dataValidation type="whole" allowBlank="1" showErrorMessage="1" error="Bedrag graag in hele euro's invullen." sqref="Q39:R44">
      <formula1>0</formula1>
      <formula2>10000</formula2>
    </dataValidation>
    <dataValidation type="whole" allowBlank="1" showInputMessage="1" showErrorMessage="1" error="Graag bedrag in hele euro's invullen" sqref="S49:S51">
      <formula1>0</formula1>
      <formula2>10000</formula2>
    </dataValidation>
    <dataValidation type="list" allowBlank="1" showInputMessage="1" showErrorMessage="1" sqref="Q10">
      <formula1>$BF$1:$BF$2</formula1>
    </dataValidation>
    <dataValidation type="list" allowBlank="1" showInputMessage="1" showErrorMessage="1" sqref="J76">
      <formula1>$BL$1:$BL$4</formula1>
    </dataValidation>
    <dataValidation type="list" allowBlank="1" showInputMessage="1" showErrorMessage="1" sqref="O78">
      <formula1>$BI$1:$BI$4</formula1>
    </dataValidation>
    <dataValidation type="whole" operator="lessThanOrEqual" allowBlank="1" showErrorMessage="1" prompt="U kunt hier het eigen risico van aanvrager en partner invullen, eventueel aangevuld met een eigen bijdrage voor geneesmiddelen e.d. (tot een maximum van € 38 p.p.)" errorTitle="heel getal" error="Maximaal € 38 per volwassene.&#10;(aanvrager + partner)" sqref="S31">
      <formula1>76</formula1>
    </dataValidation>
    <dataValidation type="whole" allowBlank="1" showErrorMessage="1" prompt="Hier kunt u de werkelijke kosten voor de ziektekostenverzekering van de partner van de aanvrager invullen. " error="Vul een geheel getal in.&#10;U hebt een erg hoog bedrag ingevoerd. Wanneer dit juist is, graag een kopie van de zorgpolis van de partner meesturen." sqref="S30">
      <formula1>0</formula1>
      <formula2>160</formula2>
    </dataValidation>
    <dataValidation type="textLength" operator="lessThanOrEqual" allowBlank="1" showInputMessage="1" showErrorMessage="1" sqref="G11:M11">
      <formula1>50</formula1>
    </dataValidation>
    <dataValidation type="list" allowBlank="1" showInputMessage="1" showErrorMessage="1" sqref="T16:T19 M16:M19 M6 M12">
      <formula1>V_ManVrouw</formula1>
    </dataValidation>
    <dataValidation type="list" allowBlank="1" showInputMessage="1" showErrorMessage="1" prompt="Kies m.b.v. pijtlje voor Ja of Nee" sqref="T67">
      <formula1>V_JaNee</formula1>
    </dataValidation>
    <dataValidation type="list" allowBlank="1" showErrorMessage="1" prompt="Kies m.b.v. pijtlje voor Ja of Nee" sqref="T69">
      <formula1>$BB$1:$BB$3</formula1>
    </dataValidation>
    <dataValidation type="whole" allowBlank="1" showInputMessage="1" showErrorMessage="1" error="Vul een geheel getal in." sqref="I27:J35">
      <formula1>0</formula1>
      <formula2>1000000</formula2>
    </dataValidation>
    <dataValidation type="whole" allowBlank="1" showErrorMessage="1" error="Bedrag in hele euro's invullen" sqref="N39:P44">
      <formula1>0</formula1>
      <formula2>300000</formula2>
    </dataValidation>
    <dataValidation type="date" allowBlank="1" showInputMessage="1" showErrorMessage="1" error="Vul de geboordtatum in in het formaat dd-mm-jjjj" sqref="L16:L19 S16:S19">
      <formula1>25569</formula1>
      <formula2>47484</formula2>
    </dataValidation>
    <dataValidation type="textLength" allowBlank="1" showInputMessage="1" showErrorMessage="1" sqref="L13:M13">
      <formula1>0</formula1>
      <formula2>10</formula2>
    </dataValidation>
    <dataValidation allowBlank="1" showErrorMessage="1" sqref="T67 T69"/>
    <dataValidation type="textLength" allowBlank="1" showInputMessage="1" showErrorMessage="1" sqref="I16:K19">
      <formula1>0</formula1>
      <formula2>24</formula2>
    </dataValidation>
    <dataValidation type="textLength" allowBlank="1" showInputMessage="1" showErrorMessage="1" promptTitle="Roepnaam" errorTitle="Teveel tekesn" error="Het door u ingevoerde aantal tekens overtreft het maximaal aantal." sqref="P16:R19">
      <formula1>0</formula1>
      <formula2>24</formula2>
    </dataValidation>
    <dataValidation type="textLength" allowBlank="1" showInputMessage="1" showErrorMessage="1" sqref="G6:L6 Q6:T6">
      <formula1>1</formula1>
      <formula2>40</formula2>
    </dataValidation>
    <dataValidation type="textLength" allowBlank="1" showInputMessage="1" showErrorMessage="1" error="Vul hier de plaatsnaam in" sqref="J9:M9">
      <formula1>3</formula1>
      <formula2>30</formula2>
    </dataValidation>
    <dataValidation type="textLength" allowBlank="1" showInputMessage="1" showErrorMessage="1" sqref="G12:L12">
      <formula1>0</formula1>
      <formula2>40</formula2>
    </dataValidation>
    <dataValidation type="textLength" allowBlank="1" showInputMessage="1" showErrorMessage="1" errorTitle="Waarschuwing" error="Vegeet u de voorletters van de klant niet?" sqref="G7:I7">
      <formula1>1</formula1>
      <formula2>10</formula2>
    </dataValidation>
    <dataValidation type="textLength" allowBlank="1" showInputMessage="1" showErrorMessage="1" errorTitle="Te veel tekst" error="Het aantal tekens overschrijdt het maximum voor dit veld." sqref="Q7:T7">
      <formula1>0</formula1>
      <formula2>40</formula2>
    </dataValidation>
    <dataValidation type="whole" allowBlank="1" showInputMessage="1" showErrorMessage="1" error="Vult u een geheel getal in&#10;" sqref="S27:T28 S32:T34">
      <formula1>0</formula1>
      <formula2>100000</formula2>
    </dataValidation>
    <dataValidation type="textLength" allowBlank="1" showInputMessage="1" showErrorMessage="1" sqref="L39:M44">
      <formula1>0</formula1>
      <formula2>20</formula2>
    </dataValidation>
    <dataValidation type="textLength" allowBlank="1" showErrorMessage="1" errorTitle="Te groot aantal tekens" error="U kunt maximaal 100 tekens gebruiken." sqref="C49:R51">
      <formula1>0</formula1>
      <formula2>150</formula2>
    </dataValidation>
    <dataValidation type="textLength" allowBlank="1" showInputMessage="1" showErrorMessage="1" promptTitle="Plan van aanpak" prompt="Geef hier in het kort weer hoe u als hulpverlener klant helpt om zo snel als mogelijk weer zelfredzaam te zijn. Bij een heraanvraag ook kort voorgaande periode evalueren.&#10;ZONDER PLAN VAN AANPAK GEEN VOEDSELPAKKET " error="U kunt maximaal 550 tekens invullen. Kort uw tekst iets in." sqref="E55:T58">
      <formula1>0</formula1>
      <formula2>550</formula2>
    </dataValidation>
    <dataValidation type="textLength" allowBlank="1" showInputMessage="1" showErrorMessage="1" error="Je kunt niet meer dan 505 tekens gebruiken" sqref="O76:T76">
      <formula1>0</formula1>
      <formula2>50</formula2>
    </dataValidation>
    <dataValidation type="textLength" operator="lessThan" allowBlank="1" showInputMessage="1" showErrorMessage="1" sqref="K78:L78">
      <formula1>13</formula1>
    </dataValidation>
    <dataValidation type="textLength" allowBlank="1" showInputMessage="1" showErrorMessage="1" sqref="Q8:T8">
      <formula1>0</formula1>
      <formula2>12</formula2>
    </dataValidation>
    <dataValidation type="textLength" allowBlank="1" showInputMessage="1" showErrorMessage="1" errorTitle="Te veel tekst" error="Het aantal tekens overschrijdt het maximum voor dit veld." sqref="Q9:T9">
      <formula1>0</formula1>
      <formula2>50</formula2>
    </dataValidation>
    <dataValidation type="list" allowBlank="1" showInputMessage="1" showErrorMessage="1" sqref="E28:H28 E30:H30">
      <formula1>$BP$1:$BP$8</formula1>
    </dataValidation>
    <dataValidation type="list" allowBlank="1" showInputMessage="1" showErrorMessage="1" sqref="I77:T77">
      <formula1>$BB$7:$BB$32</formula1>
    </dataValidation>
    <dataValidation type="list" allowBlank="1" showInputMessage="1" showErrorMessage="1" promptTitle="Keuze uitdeelpunt" sqref="F22:T22">
      <formula1>$BB$7:$BB$31</formula1>
    </dataValidation>
  </dataValidations>
  <hyperlinks>
    <hyperlink ref="B9:E9" r:id="rId1" display="herbeoordeling@voedselbankhaaglanden.nl"/>
    <hyperlink ref="B7:E7" r:id="rId2" display="eersteaanvraag@voedselbankhaaglanden.nl"/>
    <hyperlink ref="R2" r:id="rId3" display="www.voedselbankhaaglanden.nl"/>
  </hyperlinks>
  <printOptions horizontalCentered="1" verticalCentered="1"/>
  <pageMargins left="0.2362204724409449" right="0.03937007874015748" top="0.35433070866141736" bottom="0.35433070866141736" header="0.31496062992125984" footer="0.31496062992125984"/>
  <pageSetup fitToHeight="1" fitToWidth="1" horizontalDpi="300" verticalDpi="300" orientation="portrait" paperSize="9" scale="54"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Stichting Voedselbanken Haaglanden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Aanvraagformulier VBH</dc:title>
  <dc:subject>Aanvraagformulier ten behoeve aanvraag voedselpakket</dc:subject>
  <dc:creator>Peter Santbergen</dc:creator>
  <cp:keywords>aanvraagformulier</cp:keywords>
  <dc:description/>
  <cp:lastModifiedBy>Peter Santbergen</cp:lastModifiedBy>
  <cp:lastPrinted>2024-01-01T18:57:03Z</cp:lastPrinted>
  <dcterms:created xsi:type="dcterms:W3CDTF">2011-11-21T14:02:57Z</dcterms:created>
  <dcterms:modified xsi:type="dcterms:W3CDTF">2024-04-16T09:28:22Z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0x01010096270843B694F1478E95178DEC5999E4</vt:lpwstr>
  </property>
  <property fmtid="{D5CDD505-2E9C-101B-9397-08002B2CF9AE}" pid="3" name="lcf76f155ced4ddcb4097134ff3c332f">
    <vt:lpwstr/>
  </property>
  <property fmtid="{D5CDD505-2E9C-101B-9397-08002B2CF9AE}" pid="4" name="TaxCatchAll">
    <vt:lpwstr/>
  </property>
</Properties>
</file>